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1" sheetId="1" r:id="rId1"/>
  </sheets>
  <externalReferences>
    <externalReference r:id="rId2"/>
  </externalReferences>
  <definedNames>
    <definedName name="_xlnm._FilterDatabase" localSheetId="0" hidden="1">附件1!$A$3:$AC$131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<sst xmlns="http://schemas.openxmlformats.org/spreadsheetml/2006/main" count="1695" uniqueCount="853">
  <si>
    <t>附件1</t>
  </si>
  <si>
    <t>2026年3月化学药(含生物类似药)申报结果复核拟挂网产品公示清单</t>
  </si>
  <si>
    <t>序号</t>
  </si>
  <si>
    <t>挂网类型</t>
  </si>
  <si>
    <t>药品统一编码</t>
  </si>
  <si>
    <t>产品名称</t>
  </si>
  <si>
    <t>剂型</t>
  </si>
  <si>
    <t>规格</t>
  </si>
  <si>
    <t>包装</t>
  </si>
  <si>
    <t>包装材质</t>
  </si>
  <si>
    <t>转换比</t>
  </si>
  <si>
    <t>批准文号</t>
  </si>
  <si>
    <t>生产企业</t>
  </si>
  <si>
    <t>申报企业</t>
  </si>
  <si>
    <t>第一省份名称</t>
  </si>
  <si>
    <t>第一省份包装数量</t>
  </si>
  <si>
    <t>第一省份包装价格(元)</t>
  </si>
  <si>
    <t>第一省份最小制剂价格(元)</t>
  </si>
  <si>
    <t>第二省份名称</t>
  </si>
  <si>
    <t>第二省份包装数量</t>
  </si>
  <si>
    <t>第二省份包装价格(元)</t>
  </si>
  <si>
    <t>第二省份最小制剂价格(元)</t>
  </si>
  <si>
    <t>第三省份名称</t>
  </si>
  <si>
    <t>第三省份包装数量</t>
  </si>
  <si>
    <t>第三省份包装价格(元)</t>
  </si>
  <si>
    <t>第三省份查比计算最小制剂限价</t>
  </si>
  <si>
    <t>最小制剂申报价格（元）</t>
  </si>
  <si>
    <t>最小包装挂网申报价格（元）</t>
  </si>
  <si>
    <t>最小制剂拟挂网价格（元）</t>
  </si>
  <si>
    <t>最小包装拟挂网价格（元）</t>
  </si>
  <si>
    <t>是否基药</t>
  </si>
  <si>
    <t>常态化新增挂网</t>
  </si>
  <si>
    <t>XA02ABF438A001010303170</t>
  </si>
  <si>
    <t>复方氢氧化铝片</t>
  </si>
  <si>
    <t>片剂</t>
  </si>
  <si>
    <t>氢氧化铝0.245g;三硅酸镁0.105g;颠茄流浸膏0.0026ml.</t>
  </si>
  <si>
    <t>氢氧化铝0.245g;三硅酸镁0.105g;颠茄流浸膏0.0026ml.×36片/瓶</t>
  </si>
  <si>
    <t>口服固体药用高密度聚乙烯瓶</t>
  </si>
  <si>
    <t>国药准字H41023874</t>
  </si>
  <si>
    <t>南阳普康恒旺药业有限公司</t>
  </si>
  <si>
    <t>新疆维吾尔自治区</t>
  </si>
  <si>
    <t>广东省</t>
  </si>
  <si>
    <t>辽宁省</t>
  </si>
  <si>
    <t>XA02ABF438A001010503170</t>
  </si>
  <si>
    <t>氢氧化铝0.245g;三硅酸镁0.105g;颠茄流浸膏0.0026ml.×24片/瓶</t>
  </si>
  <si>
    <t>XA02ABF438A001010603170</t>
  </si>
  <si>
    <t>氢氧化铝0.245g;三硅酸镁0.105g;颠茄流浸膏0.0026ml.×30片/瓶</t>
  </si>
  <si>
    <t>江西省</t>
  </si>
  <si>
    <t>XA02AHF502A001010103271</t>
  </si>
  <si>
    <t>复方碳酸氢钠片</t>
  </si>
  <si>
    <t>碳酸氢钠0.3g,薄荷油0.0015ml</t>
  </si>
  <si>
    <t>碳酸氢钠0.3g,薄荷油0.0015ml×100片/盒</t>
  </si>
  <si>
    <t>国药准字H41024017</t>
  </si>
  <si>
    <t>河北华晨药业集团有限公司</t>
  </si>
  <si>
    <t>黑龙江省</t>
  </si>
  <si>
    <t>XA02AHT018A001010202110</t>
  </si>
  <si>
    <t>碳酸氢钠片</t>
  </si>
  <si>
    <t>0.3g</t>
  </si>
  <si>
    <t>0.3g×100片/瓶</t>
  </si>
  <si>
    <t>国药准字H51021406</t>
  </si>
  <si>
    <t>四川天德制药有限公司</t>
  </si>
  <si>
    <t>云南省</t>
  </si>
  <si>
    <t>海南省</t>
  </si>
  <si>
    <t>XA02AXJ106E001020105325</t>
  </si>
  <si>
    <t>胶体果胶铋胶囊</t>
  </si>
  <si>
    <t>硬胶囊</t>
  </si>
  <si>
    <t>50mg(以Bi计)</t>
  </si>
  <si>
    <t>50mg(以Bi计)×24粒/盒</t>
  </si>
  <si>
    <t>铝塑板</t>
  </si>
  <si>
    <t>国药准字H20065607</t>
  </si>
  <si>
    <t>江西民济药业有限公司</t>
  </si>
  <si>
    <t>陕西省</t>
  </si>
  <si>
    <t>内蒙古自治区</t>
  </si>
  <si>
    <t>XA02AXJ106N001010181098</t>
  </si>
  <si>
    <t>胶体果胶铋颗粒</t>
  </si>
  <si>
    <t>颗粒剂</t>
  </si>
  <si>
    <t>0.15g(按Bi计)</t>
  </si>
  <si>
    <t>0.15g(按Bi计)×12袋/盒</t>
  </si>
  <si>
    <t>双向拉伸聚丙烯/镀铝双向拉伸聚酯/聚乙烯药用复合膜袋</t>
  </si>
  <si>
    <t>国药准字H20220027</t>
  </si>
  <si>
    <t>山西振东安欣生物制药有限公司</t>
  </si>
  <si>
    <t>XA02BAL050B002010103168</t>
  </si>
  <si>
    <t>盐酸雷尼替丁注射液</t>
  </si>
  <si>
    <t>注射剂</t>
  </si>
  <si>
    <t>2ml:50mg(按C13H22N4O3S计)</t>
  </si>
  <si>
    <t>2ml:50mg(按C13H22N4O3S计)×1支</t>
  </si>
  <si>
    <t>低硼硅玻璃安瓿封装</t>
  </si>
  <si>
    <t>国药准字H20065114</t>
  </si>
  <si>
    <t>河南利欣制药股份有限公司</t>
  </si>
  <si>
    <t>天津市</t>
  </si>
  <si>
    <t>上海市</t>
  </si>
  <si>
    <t>新增包装挂网</t>
  </si>
  <si>
    <t>XA02BCA382E001010503307</t>
  </si>
  <si>
    <t>艾司奥美拉唑镁碳酸氢钠胶囊</t>
  </si>
  <si>
    <t>胶囊剂</t>
  </si>
  <si>
    <r>
      <rPr>
        <sz val="10"/>
        <rFont val="仿宋"/>
        <charset val="134"/>
      </rPr>
      <t>每粒含艾司奥美拉唑镁(按C</t>
    </r>
    <r>
      <rPr>
        <sz val="10"/>
        <rFont val="Times New Roman"/>
        <charset val="134"/>
      </rPr>
      <t>₁₇</t>
    </r>
    <r>
      <rPr>
        <sz val="10"/>
        <rFont val="仿宋"/>
        <charset val="134"/>
      </rPr>
      <t>H</t>
    </r>
    <r>
      <rPr>
        <sz val="10"/>
        <rFont val="Times New Roman"/>
        <charset val="134"/>
      </rPr>
      <t>₁₉</t>
    </r>
    <r>
      <rPr>
        <sz val="10"/>
        <rFont val="仿宋"/>
        <charset val="134"/>
      </rPr>
      <t>N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O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S计)20mg与碳酸氢钠1100mg</t>
    </r>
  </si>
  <si>
    <r>
      <rPr>
        <sz val="10"/>
        <rFont val="仿宋"/>
        <charset val="134"/>
      </rPr>
      <t>每粒含艾司奥美拉唑镁(按C</t>
    </r>
    <r>
      <rPr>
        <sz val="10"/>
        <rFont val="Times New Roman"/>
        <charset val="134"/>
      </rPr>
      <t>₁₇</t>
    </r>
    <r>
      <rPr>
        <sz val="10"/>
        <rFont val="仿宋"/>
        <charset val="134"/>
      </rPr>
      <t>H</t>
    </r>
    <r>
      <rPr>
        <sz val="10"/>
        <rFont val="Times New Roman"/>
        <charset val="134"/>
      </rPr>
      <t>₁₉</t>
    </r>
    <r>
      <rPr>
        <sz val="10"/>
        <rFont val="仿宋"/>
        <charset val="134"/>
      </rPr>
      <t>N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O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S计)20mg与碳酸氢钠1100mg×14粒/盒</t>
    </r>
  </si>
  <si>
    <t>聚氯乙烯固体药用硬片和药品包装用铝箔包装</t>
  </si>
  <si>
    <t>国药准字H20220023</t>
  </si>
  <si>
    <t>长春海悦药业股份有限公司</t>
  </si>
  <si>
    <t>广西壮族自治区</t>
  </si>
  <si>
    <t>北京市</t>
  </si>
  <si>
    <t>福建省</t>
  </si>
  <si>
    <t>XA02BXL152A005010103216</t>
  </si>
  <si>
    <t>硫糖铝咀嚼片</t>
  </si>
  <si>
    <t>0.25g</t>
  </si>
  <si>
    <t>0.25g×100片/瓶</t>
  </si>
  <si>
    <t>国药准字H41021524</t>
  </si>
  <si>
    <t>新乡市常乐制药有限责任公司</t>
  </si>
  <si>
    <t>安徽省</t>
  </si>
  <si>
    <t>山西省</t>
  </si>
  <si>
    <t>XA03AXX007X003010109207</t>
  </si>
  <si>
    <t>西甲硅油乳剂</t>
  </si>
  <si>
    <t>口服乳剂</t>
  </si>
  <si>
    <t>1ml(25滴)乳剂中含40mg西甲硅油(30ml/瓶)</t>
  </si>
  <si>
    <t>1ml(25滴)乳剂中含40mg西甲硅油(30ml/瓶)×1瓶/盒</t>
  </si>
  <si>
    <t>钠钙玻璃模制药瓶</t>
  </si>
  <si>
    <t>国药准字H20255219</t>
  </si>
  <si>
    <t>浙江赛默制药有限公司</t>
  </si>
  <si>
    <t>浙江远力健药业有限责任公司</t>
  </si>
  <si>
    <t>新疆生产建设兵团</t>
  </si>
  <si>
    <t>XA04AAA202M002010180532</t>
  </si>
  <si>
    <t>昂丹司琼口溶膜</t>
  </si>
  <si>
    <t>膜剂</t>
  </si>
  <si>
    <t>4mg</t>
  </si>
  <si>
    <t>4mg×10片/盒</t>
  </si>
  <si>
    <t>聚酯/铝/流延聚乙烯药用复合膜</t>
  </si>
  <si>
    <t>国药准字H20256083</t>
  </si>
  <si>
    <t>上海欣峰制药有限公司</t>
  </si>
  <si>
    <t>浙江省</t>
  </si>
  <si>
    <t>XA04AAA202M002020180532</t>
  </si>
  <si>
    <t>8mg</t>
  </si>
  <si>
    <t>8mg×10片/盒</t>
  </si>
  <si>
    <t>国药准字H20256084</t>
  </si>
  <si>
    <t>XA05BAL139A012010303085</t>
  </si>
  <si>
    <t>硫普罗宁肠溶片</t>
  </si>
  <si>
    <t>片剂(肠溶)</t>
  </si>
  <si>
    <t>0.1g</t>
  </si>
  <si>
    <t>0.1g×36片/盒</t>
  </si>
  <si>
    <t>药品包装用铝箔、聚氯乙烯固体药用硬片</t>
  </si>
  <si>
    <t>国药准字H41020799</t>
  </si>
  <si>
    <t>上海凯宝新谊(新乡)药业有限公司</t>
  </si>
  <si>
    <t>XA06ADL397X019010102617</t>
  </si>
  <si>
    <t>硫酸镁钠钾口服用浓溶液</t>
  </si>
  <si>
    <t>口服溶液剂</t>
  </si>
  <si>
    <r>
      <rPr>
        <sz val="10"/>
        <rFont val="仿宋"/>
        <charset val="134"/>
      </rPr>
      <t>177ml:硫酸镁(按MgSO</t>
    </r>
    <r>
      <rPr>
        <sz val="10"/>
        <rFont val="Times New Roman"/>
        <charset val="134"/>
      </rPr>
      <t>₄</t>
    </r>
    <r>
      <rPr>
        <sz val="10"/>
        <rFont val="仿宋"/>
        <charset val="134"/>
      </rPr>
      <t>计)1.6g、硫酸钠17.5g和硫酸钾3.13g</t>
    </r>
  </si>
  <si>
    <r>
      <rPr>
        <sz val="10"/>
        <rFont val="仿宋"/>
        <charset val="134"/>
      </rPr>
      <t>177ml:硫酸镁(按MgSO</t>
    </r>
    <r>
      <rPr>
        <sz val="10"/>
        <rFont val="Times New Roman"/>
        <charset val="134"/>
      </rPr>
      <t>₄</t>
    </r>
    <r>
      <rPr>
        <sz val="10"/>
        <rFont val="仿宋"/>
        <charset val="134"/>
      </rPr>
      <t>计)1.6g、硫酸钠17.5g和硫酸钾3.13g×2瓶/盒</t>
    </r>
  </si>
  <si>
    <t>口服液体药用高密度聚乙烯瓶</t>
  </si>
  <si>
    <t>国药准字H20255517</t>
  </si>
  <si>
    <t>XA06AGK111S004030101268</t>
  </si>
  <si>
    <t>开塞露</t>
  </si>
  <si>
    <t>溶液剂(含甘油)</t>
  </si>
  <si>
    <t>20ml</t>
  </si>
  <si>
    <t>20ml×2支/盒</t>
  </si>
  <si>
    <t>药用低密度聚乙烯瓶</t>
  </si>
  <si>
    <t>国药准字H21020970</t>
  </si>
  <si>
    <t>辽宁盛京华邦制药有限公司</t>
  </si>
  <si>
    <t>江苏省</t>
  </si>
  <si>
    <t>XA06AGK111S004030104711</t>
  </si>
  <si>
    <t>开塞露(含甘油)</t>
  </si>
  <si>
    <t>溶液剂</t>
  </si>
  <si>
    <t>每支20ml</t>
  </si>
  <si>
    <t>每支20ml×10支/盒</t>
  </si>
  <si>
    <t>异形塑料瓶</t>
  </si>
  <si>
    <t>国药准字H20093674</t>
  </si>
  <si>
    <t>浙江遂昌惠康药业有限公司</t>
  </si>
  <si>
    <t>吉林省</t>
  </si>
  <si>
    <t>湖北省</t>
  </si>
  <si>
    <t>新增规格挂网</t>
  </si>
  <si>
    <t>XA07CAB163P001010102456</t>
  </si>
  <si>
    <t>口服补液盐Ⅲ</t>
  </si>
  <si>
    <t>散剂</t>
  </si>
  <si>
    <t>2.050g:氯化钠0.26g,枸橼酸钠0.29g,氯化钾0.15g和无水葡萄糖1.35g</t>
  </si>
  <si>
    <t>2.050g:氯化钠0.26g,枸橼酸钠0.29g,氯化钾0.15g和无水葡萄糖1.35g×8袋/盒</t>
  </si>
  <si>
    <t>聚酯/铝/聚乙烯药用复合膜</t>
  </si>
  <si>
    <t>国药准字H20184051</t>
  </si>
  <si>
    <t>西安安健药业有限公司</t>
  </si>
  <si>
    <t>XA07CAB163P001020504458</t>
  </si>
  <si>
    <t>口服补液盐散(Ⅲ)</t>
  </si>
  <si>
    <t>每包2.050g(氯化钠0.26g,枸橼酸钠0.29g,氯化钾0.15g,无水葡萄糖1.35g)</t>
  </si>
  <si>
    <t>每包2.050g(氯化钠0.26g,枸橼酸钠0.29g,氯化钾0.15g,无水葡萄糖1.35g)×18包/盒</t>
  </si>
  <si>
    <t>聚酯/铝/聚乙烯药用复合膜、袋。</t>
  </si>
  <si>
    <t>国药准字H20258069</t>
  </si>
  <si>
    <t>九华华源药业股份有限公司</t>
  </si>
  <si>
    <t>XA08ABA209E001011504914</t>
  </si>
  <si>
    <t>奥利司他胶囊</t>
  </si>
  <si>
    <t>0.12g</t>
  </si>
  <si>
    <t>0.12g×15粒/盒</t>
  </si>
  <si>
    <t>药用PVC硬片、铝箔泡罩包装</t>
  </si>
  <si>
    <t>国药准字H20123210</t>
  </si>
  <si>
    <t>湖南迪诺制药股份有限公司</t>
  </si>
  <si>
    <t>宁夏回族自治区</t>
  </si>
  <si>
    <t>XA09AAD170A001010105866</t>
  </si>
  <si>
    <t>多酶片</t>
  </si>
  <si>
    <t>复方</t>
  </si>
  <si>
    <t>复方×100片/瓶</t>
  </si>
  <si>
    <t>聚乙烯塑料瓶</t>
  </si>
  <si>
    <t>国药准字H62020076</t>
  </si>
  <si>
    <t>甘肃普尔康药业有限公司</t>
  </si>
  <si>
    <t>XA09AAY102A012010205866</t>
  </si>
  <si>
    <t>胰酶肠溶片</t>
  </si>
  <si>
    <t>肠溶片</t>
  </si>
  <si>
    <t>0.3g×24片/盒</t>
  </si>
  <si>
    <t>铝塑包装</t>
  </si>
  <si>
    <t>国药准字H62020080</t>
  </si>
  <si>
    <t>XA10ABY100B002010104951</t>
  </si>
  <si>
    <t>胰岛素注射液</t>
  </si>
  <si>
    <t>注射液</t>
  </si>
  <si>
    <t>10ml:400单位</t>
  </si>
  <si>
    <t>10ml:400单位×1支</t>
  </si>
  <si>
    <t>10ml管制抗生素玻璃瓶,另配一次性使用无菌胰岛素注射器1支。</t>
  </si>
  <si>
    <t>国药准字H43021401</t>
  </si>
  <si>
    <t>康普药业股份有限公司</t>
  </si>
  <si>
    <t>XA10BAE021E005010100543</t>
  </si>
  <si>
    <t>盐酸二甲双胍肠溶胶囊</t>
  </si>
  <si>
    <t>肠溶胶囊</t>
  </si>
  <si>
    <t>0.25g×48粒/盒</t>
  </si>
  <si>
    <t>铝塑</t>
  </si>
  <si>
    <t>国药准字H20094132</t>
  </si>
  <si>
    <t>深圳市中联制药有限公司</t>
  </si>
  <si>
    <t>山东省</t>
  </si>
  <si>
    <t>XA10BDE083A001010185386</t>
  </si>
  <si>
    <t>二甲双胍恩格列净片(Ⅲ)</t>
  </si>
  <si>
    <t>片剂(薄膜衣片)</t>
  </si>
  <si>
    <t>每片含盐酸二甲双胍850mg与恩格列净5mg</t>
  </si>
  <si>
    <t>每片含盐酸二甲双胍850mg与恩格列净5mg×20片/盒</t>
  </si>
  <si>
    <t>铝塑泡罩包装(聚氯乙烯/聚偏二氯乙烯固体药用复合硬片、药用铝箔)</t>
  </si>
  <si>
    <t>国药准字H20253034</t>
  </si>
  <si>
    <t>成都蜀西制药有限公司</t>
  </si>
  <si>
    <t>XA10BJS279B002040178997</t>
  </si>
  <si>
    <t>司美格鲁肽注射液</t>
  </si>
  <si>
    <t>1.34mg/ml,1.5ml</t>
  </si>
  <si>
    <t>1.34mg/ml,1.5ml×1支/盒</t>
  </si>
  <si>
    <t>本品为一次性预填充注射笔,由笔式注射器和装有1.5ml或3ml液体的笔芯组成。笔芯由1型玻璃制成,笔芯的一端由橡胶活塞(氯化丁基橡胶)封闭,另一端插入带有橡胶垫片(溴化丁基/聚异戊二烯)的铝盖。该注射</t>
  </si>
  <si>
    <t>国药准字SJ20240023</t>
  </si>
  <si>
    <t>Novo Nordisk A/S</t>
  </si>
  <si>
    <t>诺和诺德（中国）制药有限公司</t>
  </si>
  <si>
    <t>XA11CCW046X004020204052</t>
  </si>
  <si>
    <t>维生素D滴剂</t>
  </si>
  <si>
    <t>口服滴剂</t>
  </si>
  <si>
    <t>每粒含维生素D3800单位</t>
  </si>
  <si>
    <t>每粒含维生素D3800单位×30粒/盒</t>
  </si>
  <si>
    <t>国药准字H20181001</t>
  </si>
  <si>
    <t>青岛双鲸药业股份有限公司</t>
  </si>
  <si>
    <t>西藏自治区</t>
  </si>
  <si>
    <t>XA11CCW047E002010400144</t>
  </si>
  <si>
    <t>维生素D2软胶囊</t>
  </si>
  <si>
    <t>0.25mg(1万单位)</t>
  </si>
  <si>
    <t>0.25mg(1万单位)×5粒/盒</t>
  </si>
  <si>
    <t>铝塑泡罩包装</t>
  </si>
  <si>
    <t>国药准字H11020642</t>
  </si>
  <si>
    <t>华润双鹤药业股份有限公司</t>
  </si>
  <si>
    <t>XA12BAL208X001010184219</t>
  </si>
  <si>
    <t>氯化钾口服溶液</t>
  </si>
  <si>
    <t>100ml:10g</t>
  </si>
  <si>
    <t>100ml:10g×1瓶/盒</t>
  </si>
  <si>
    <t>口服液体药用高密度聚乙烯瓶、药用聚酯/铝/聚乙烯封口垫片</t>
  </si>
  <si>
    <t>国药准字H20244120</t>
  </si>
  <si>
    <t>天大药业(珠海)有限公司</t>
  </si>
  <si>
    <t>宏越科技(湖州)有限公司</t>
  </si>
  <si>
    <t>XB01ABG047B002010302463</t>
  </si>
  <si>
    <t>肝素钠注射液</t>
  </si>
  <si>
    <t>2ml:5000单位</t>
  </si>
  <si>
    <t>2ml:5000单位×1支</t>
  </si>
  <si>
    <t>安瓿瓶</t>
  </si>
  <si>
    <t>国药准字H61020231</t>
  </si>
  <si>
    <t>陕西博森生物制药股份集团有限公司</t>
  </si>
  <si>
    <t>重庆市</t>
  </si>
  <si>
    <t>XB02BAY272B002020201708</t>
  </si>
  <si>
    <t>亚硫酸氢钠甲萘醌注射液</t>
  </si>
  <si>
    <t>1ml:4mg</t>
  </si>
  <si>
    <t>1ml:4mg×1支</t>
  </si>
  <si>
    <t>国药准字H32021769</t>
  </si>
  <si>
    <t>成都倍特药业股份有限公司</t>
  </si>
  <si>
    <t>XB02BXM198B002010178718</t>
  </si>
  <si>
    <t>马塔西单抗注射液</t>
  </si>
  <si>
    <t>预充式注射器(PFS)装:150mg(1mL)/支</t>
  </si>
  <si>
    <t>预充式注射器(PFS)装:150mg(1mL)/支×1支/盒</t>
  </si>
  <si>
    <t>本品为预充式注射器包装。每盒装有一支单剂量预充式注射器,包含柱塞和带针帽的不锈钢针头。</t>
  </si>
  <si>
    <t>国药准字SJ20250026</t>
  </si>
  <si>
    <t>Pfizer Manufacturing Belgium NV</t>
  </si>
  <si>
    <t>科园信海(北京)医疗用品贸易有限公司</t>
  </si>
  <si>
    <t>XB03AEF421A001010205866</t>
  </si>
  <si>
    <t>复方胚肝铁铵片</t>
  </si>
  <si>
    <t>片剂(糖衣片)</t>
  </si>
  <si>
    <t>复方×24片/盒</t>
  </si>
  <si>
    <t>铝塑板装</t>
  </si>
  <si>
    <t>国药准字H62021219</t>
  </si>
  <si>
    <t>XB05BAF703B002020106932</t>
  </si>
  <si>
    <t>复方氨基酸注射液(14AA-SF)</t>
  </si>
  <si>
    <t>100ml:8.48g(总氨基酸)</t>
  </si>
  <si>
    <t>100ml:8.48g(总氨基酸)×1瓶</t>
  </si>
  <si>
    <t>玻璃输液瓶</t>
  </si>
  <si>
    <t>国药准字H20247093</t>
  </si>
  <si>
    <t>湖北一半天制药有限公司</t>
  </si>
  <si>
    <t>XB05BAF703B002030106932</t>
  </si>
  <si>
    <t>500ml:42.4g(总氨基酸)</t>
  </si>
  <si>
    <t>500ml:42.4g(总氨基酸)×1瓶</t>
  </si>
  <si>
    <t>国药准字H20247101</t>
  </si>
  <si>
    <t>XB05BBP075B002080204145</t>
  </si>
  <si>
    <t>葡萄糖氯化钠注射液</t>
  </si>
  <si>
    <t>50ml:葡萄糖2.5g与氯化钠0.45g</t>
  </si>
  <si>
    <t>50ml:葡萄糖2.5g与氯化钠0.45g×1瓶</t>
  </si>
  <si>
    <t>聚丙烯输液瓶双阀易折式</t>
  </si>
  <si>
    <t>国药准字H20258210</t>
  </si>
  <si>
    <t>山东齐都药业有限公司</t>
  </si>
  <si>
    <t>贵州省</t>
  </si>
  <si>
    <t>XB05BCG027B002010103168</t>
  </si>
  <si>
    <t>甘露醇注射液</t>
  </si>
  <si>
    <t>250ml:50g</t>
  </si>
  <si>
    <t>250ml:50g×1瓶</t>
  </si>
  <si>
    <t>钠钙玻璃输液瓶及注射用卤化丁基橡胶塞包装</t>
  </si>
  <si>
    <t>国药准字H20056692</t>
  </si>
  <si>
    <t>XB05XAL211B002010107677</t>
  </si>
  <si>
    <t>氯化钠注射液</t>
  </si>
  <si>
    <t>10ml:90mg</t>
  </si>
  <si>
    <t>10ml:90mg×1支</t>
  </si>
  <si>
    <t>聚丙烯安瓿</t>
  </si>
  <si>
    <t>国药准字H20093915</t>
  </si>
  <si>
    <t>焦作市民康药业有限公司</t>
  </si>
  <si>
    <t>XC01DAX078L002010104120</t>
  </si>
  <si>
    <t>硝酸异山梨酯喷雾剂</t>
  </si>
  <si>
    <t>喷雾剂</t>
  </si>
  <si>
    <t>10ml:0.125g,每喷含硝酸异山梨酯0.625mg</t>
  </si>
  <si>
    <t>10ml:0.125g,每喷含硝酸异山梨酯0.625mg×1瓶/盒</t>
  </si>
  <si>
    <t>铝瓶</t>
  </si>
  <si>
    <t>国药准字H37022845</t>
  </si>
  <si>
    <t>山东力诺制药有限公司</t>
  </si>
  <si>
    <t>XC02CAC046B002010103168</t>
  </si>
  <si>
    <t>盐酸川芎嗪注射液</t>
  </si>
  <si>
    <t>2ml:40mg</t>
  </si>
  <si>
    <t>2ml:40mg×1支</t>
  </si>
  <si>
    <t>国药准字H20058128</t>
  </si>
  <si>
    <t>XC02LAF353A001010100144</t>
  </si>
  <si>
    <t>复方利血平氨苯蝶啶片</t>
  </si>
  <si>
    <t>氢氯噻嗪12.5mg,氨苯蝶啶12.5mg,硫酸双肼屈嗪12.5mg,利血平0.1mg</t>
  </si>
  <si>
    <t>氢氯噻嗪12.5mg,氨苯蝶啶12.5mg,硫酸双肼屈嗪12.5mg,利血平0.1mg×10片/盒</t>
  </si>
  <si>
    <t>国药准字H11022335</t>
  </si>
  <si>
    <t>XC04ACJ217A001010203543</t>
  </si>
  <si>
    <t>肌醇烟酸酯片</t>
  </si>
  <si>
    <t>0.2g</t>
  </si>
  <si>
    <t>0.2g×24片/盒</t>
  </si>
  <si>
    <t>铝塑板包装</t>
  </si>
  <si>
    <t>国药准字H22022698</t>
  </si>
  <si>
    <t>钓鱼台医药集团吉林长青药业股份有限公司</t>
  </si>
  <si>
    <t>XC04AEE035A010010401360</t>
  </si>
  <si>
    <t>甲磺酸二氢麦角碱缓释片</t>
  </si>
  <si>
    <t>缓释片</t>
  </si>
  <si>
    <t>2.5mg</t>
  </si>
  <si>
    <t>2.5mg×50片/盒</t>
  </si>
  <si>
    <t>聚氯乙烯/聚偏二氯乙烯固体药用复合硬片及药用铝箔包装</t>
  </si>
  <si>
    <t>国药准字H20093234</t>
  </si>
  <si>
    <t>宝利化(南京)制药有限公司</t>
  </si>
  <si>
    <t>XC05CAQ094B002010103168</t>
  </si>
  <si>
    <t>曲克芦丁注射液</t>
  </si>
  <si>
    <t>2ml:100mg</t>
  </si>
  <si>
    <t>2ml:100mg×1支</t>
  </si>
  <si>
    <t>国药准字H20055424</t>
  </si>
  <si>
    <t>XC08CAN038A001010103170</t>
  </si>
  <si>
    <t>盐酸尼卡地平片</t>
  </si>
  <si>
    <t>10mg</t>
  </si>
  <si>
    <t>10mg×30片/瓶</t>
  </si>
  <si>
    <t>国药准字H41022709</t>
  </si>
  <si>
    <t>XC08CAN038A001010203170</t>
  </si>
  <si>
    <t>10mg×18片/瓶</t>
  </si>
  <si>
    <t>XC08CAN038A001010503170</t>
  </si>
  <si>
    <t>10mg×24片/瓶</t>
  </si>
  <si>
    <t>XC09DAX144E001010201014</t>
  </si>
  <si>
    <t>缬沙坦氢氯噻嗪胶囊</t>
  </si>
  <si>
    <t>每粒含缬沙坦80mg,氢氯噻嗪12.5mg。</t>
  </si>
  <si>
    <t>每粒含缬沙坦80mg,氢氯噻嗪12.5mg。×20粒/盒</t>
  </si>
  <si>
    <t>国药准字H20080097</t>
  </si>
  <si>
    <t>重庆康刻尔制药股份有限公司</t>
  </si>
  <si>
    <t>XC10AXL316B002010204945</t>
  </si>
  <si>
    <t>硫酸软骨素注射液</t>
  </si>
  <si>
    <t>低硼硅玻璃安瓿</t>
  </si>
  <si>
    <t>国药准字H43021925</t>
  </si>
  <si>
    <t>河南省</t>
  </si>
  <si>
    <t>XD01ACL079F002020104127</t>
  </si>
  <si>
    <t>联苯苄唑乳膏</t>
  </si>
  <si>
    <t>乳膏剂</t>
  </si>
  <si>
    <t>1%(20克/支)</t>
  </si>
  <si>
    <t>1%(20克/支)×1支/盒</t>
  </si>
  <si>
    <t>铝管</t>
  </si>
  <si>
    <t>国药准字H20055738</t>
  </si>
  <si>
    <t>山东辰欣佛都药业股份有限公司</t>
  </si>
  <si>
    <t>XD01ACL079T001030201841</t>
  </si>
  <si>
    <t>联苯苄唑溶液</t>
  </si>
  <si>
    <t>搽剂</t>
  </si>
  <si>
    <t>每毫升含联苯苄唑0.01g(80ml/瓶)</t>
  </si>
  <si>
    <t>每毫升含联苯苄唑0.01g(80ml/瓶)×1瓶/盒</t>
  </si>
  <si>
    <t>高密度聚乙烯瓶</t>
  </si>
  <si>
    <t>国药准字H20083747</t>
  </si>
  <si>
    <t>湖北潜龙药业有限公司</t>
  </si>
  <si>
    <t>甘肃省</t>
  </si>
  <si>
    <t>XD01ACM085F002020103213</t>
  </si>
  <si>
    <t>硝酸咪康唑乳膏</t>
  </si>
  <si>
    <t>20g(2%)</t>
  </si>
  <si>
    <t>20g(2%)×1支/盒</t>
  </si>
  <si>
    <t>聚乙烯/铝/聚乙烯复合药用软膏管</t>
  </si>
  <si>
    <t>国药准字H20055240</t>
  </si>
  <si>
    <t>新乡华青药业有限公司</t>
  </si>
  <si>
    <t>XD01ACM085F002020104127</t>
  </si>
  <si>
    <t>2%(20克/支)</t>
  </si>
  <si>
    <t>2%(20克/支)×1支/盒</t>
  </si>
  <si>
    <t>国药准字H37022308</t>
  </si>
  <si>
    <t>XD01ACY162F002010103213</t>
  </si>
  <si>
    <t>硝酸益康唑乳膏</t>
  </si>
  <si>
    <t>10g:0.1g</t>
  </si>
  <si>
    <t>10g:0.1g×1支/盒</t>
  </si>
  <si>
    <t>国药准字H20055220</t>
  </si>
  <si>
    <t>XD06AXL232T001010103213</t>
  </si>
  <si>
    <t>氯霉素搽剂</t>
  </si>
  <si>
    <t>20ml:1.0g</t>
  </si>
  <si>
    <t>20ml:1.0g×1瓶/盒</t>
  </si>
  <si>
    <t>药用塑料瓶</t>
  </si>
  <si>
    <t>国药准字H41024456</t>
  </si>
  <si>
    <t>XD07ABD080F002010181475</t>
  </si>
  <si>
    <t>地奈德乳膏</t>
  </si>
  <si>
    <t>0.05%(15g:7.5mg)</t>
  </si>
  <si>
    <t>0.05%(15g:7.5mg)×1支/盒</t>
  </si>
  <si>
    <t>铝质药用软膏管</t>
  </si>
  <si>
    <t>国药准字H20253823</t>
  </si>
  <si>
    <t>江苏知原药业股份有限公司</t>
  </si>
  <si>
    <t>XD10AFH016F001020104127</t>
  </si>
  <si>
    <t>红霉素软膏</t>
  </si>
  <si>
    <t>软膏剂</t>
  </si>
  <si>
    <t>1%(15克/支)</t>
  </si>
  <si>
    <t>1%(15克/支)×1支/盒</t>
  </si>
  <si>
    <t>国药准字H37022024</t>
  </si>
  <si>
    <t>XD11AXL173S001020100315</t>
  </si>
  <si>
    <t>炉甘石洗剂</t>
  </si>
  <si>
    <t>洗剂</t>
  </si>
  <si>
    <t>每瓶120ml</t>
  </si>
  <si>
    <t>每瓶120ml×1瓶</t>
  </si>
  <si>
    <t>药用高密度聚乙烯瓶</t>
  </si>
  <si>
    <t>国药准字H20183252</t>
  </si>
  <si>
    <t>广东南国药业有限公司</t>
  </si>
  <si>
    <t>XG01AAY040A009010301689</t>
  </si>
  <si>
    <t>氧氟沙星阴道泡腾片</t>
  </si>
  <si>
    <t>阴道泡腾片</t>
  </si>
  <si>
    <t>0.1g×8片/盒</t>
  </si>
  <si>
    <t>国药准字H10960208</t>
  </si>
  <si>
    <t>江苏中天药业有限公司</t>
  </si>
  <si>
    <t>XG01AAY040A009010401689</t>
  </si>
  <si>
    <t>0.1g×14片/盒</t>
  </si>
  <si>
    <t>XG01AFF255D003010404350</t>
  </si>
  <si>
    <t>复方莪术油栓</t>
  </si>
  <si>
    <t>栓剂</t>
  </si>
  <si>
    <t>50mg</t>
  </si>
  <si>
    <t>50mg×14枚/盒</t>
  </si>
  <si>
    <t>聚氯乙烯/低密度聚乙烯固体药用复合硬片</t>
  </si>
  <si>
    <t>国药准字H34023975</t>
  </si>
  <si>
    <t>安徽天洋药业有限公司</t>
  </si>
  <si>
    <t>XG01AFT058D003010304693</t>
  </si>
  <si>
    <t>酮康唑栓</t>
  </si>
  <si>
    <t>0.4g</t>
  </si>
  <si>
    <t>0.4g×2粒/盒</t>
  </si>
  <si>
    <t>PVC/LDPE复合膜</t>
  </si>
  <si>
    <t>国药准字H20120052</t>
  </si>
  <si>
    <t>浙江莎普爱思药业股份有限公司</t>
  </si>
  <si>
    <t>北京佳诚生物医药科技开发有限公司</t>
  </si>
  <si>
    <t>XG01AXX067A008010182209</t>
  </si>
  <si>
    <t>硝呋太尔阴道片</t>
  </si>
  <si>
    <t>阴道片</t>
  </si>
  <si>
    <t>0.25g×5片/盒</t>
  </si>
  <si>
    <t>聚酯/铝/聚乙烯药品包装用复合膜</t>
  </si>
  <si>
    <t>国药准字H20183052</t>
  </si>
  <si>
    <t>北京诚济制药股份有限公司</t>
  </si>
  <si>
    <t>XG03CAP097E009010100085</t>
  </si>
  <si>
    <t>普罗雌烯阴道用软胶囊</t>
  </si>
  <si>
    <t>阴道软胶囊</t>
  </si>
  <si>
    <t>10mg×6粒/盒</t>
  </si>
  <si>
    <t>国药准字H20059607</t>
  </si>
  <si>
    <t>北京金城泰尔制药有限公司</t>
  </si>
  <si>
    <t>XH02ABQ060B002010202994</t>
  </si>
  <si>
    <t>氢化可的松注射液</t>
  </si>
  <si>
    <t>2ml:10mg</t>
  </si>
  <si>
    <t>2ml:10mg×1支</t>
  </si>
  <si>
    <t>国药准字H41023682</t>
  </si>
  <si>
    <t>上海锦帝九州药业(安阳)有限公司</t>
  </si>
  <si>
    <t>四川省</t>
  </si>
  <si>
    <t>XH02ABQ060B002020202994</t>
  </si>
  <si>
    <t>5ml:25mg</t>
  </si>
  <si>
    <t>5ml:25mg×1支</t>
  </si>
  <si>
    <t>国药准字H41023681</t>
  </si>
  <si>
    <t>XJ01AAD193A001010103182</t>
  </si>
  <si>
    <t>盐酸多西环素片</t>
  </si>
  <si>
    <t>0.1g×12片/盒</t>
  </si>
  <si>
    <t>国药准字H41022128</t>
  </si>
  <si>
    <t>濮阳市汇元药业有限公司</t>
  </si>
  <si>
    <t>XJ01AAD193A001010502605</t>
  </si>
  <si>
    <t>0.1g(按C22H24N2O8计)</t>
  </si>
  <si>
    <t>0.1g(按C22H24N2O8计)×24片/盒</t>
  </si>
  <si>
    <t>国药准字H13021945</t>
  </si>
  <si>
    <t>河北东风药业有限公司</t>
  </si>
  <si>
    <t>XJ01FAA051X006040179335</t>
  </si>
  <si>
    <t>阿奇霉素干混悬剂</t>
  </si>
  <si>
    <t>口服混悬剂</t>
  </si>
  <si>
    <t>5ml:200mg(包装规格:15ml)</t>
  </si>
  <si>
    <t>5ml:200mg(包装规格:15ml)×1瓶/盒</t>
  </si>
  <si>
    <t>高密度聚乙烯塑料(HDPE)瓶</t>
  </si>
  <si>
    <t>国药准字HJ20160585</t>
  </si>
  <si>
    <t>Pliva Croatia Ltd.</t>
  </si>
  <si>
    <t>杭州康煊科技有限公司</t>
  </si>
  <si>
    <t>XJ01FAA051X006050179335</t>
  </si>
  <si>
    <t>5ml:200mg(包装规格:30ml)</t>
  </si>
  <si>
    <t>5ml:200mg(包装规格:30ml)×1瓶/盒</t>
  </si>
  <si>
    <t>XJ01FAH028A022020301858</t>
  </si>
  <si>
    <t>琥乙红霉素口腔崩解片</t>
  </si>
  <si>
    <t>口腔崩解片</t>
  </si>
  <si>
    <t>50mg(5万单位)</t>
  </si>
  <si>
    <t>50mg(5万单位)×20片/盒</t>
  </si>
  <si>
    <t>药用铝箔/聚氯乙烯固体药用硬片包装</t>
  </si>
  <si>
    <t>国药准字H20050032</t>
  </si>
  <si>
    <t>荟海药业(湖北)有限公司</t>
  </si>
  <si>
    <t>湖北荟海医药技术研究院有限公司</t>
  </si>
  <si>
    <t>XJ01FFL092A001010203170</t>
  </si>
  <si>
    <t>盐酸林可霉素片</t>
  </si>
  <si>
    <t>0.25g(按C18H34N2O6S计)</t>
  </si>
  <si>
    <t>0.25g(按C18H34N2O6S计)×10片/瓶</t>
  </si>
  <si>
    <t>口服固体药用高密度聚乙烯瓶装</t>
  </si>
  <si>
    <t>国药准字H41022479</t>
  </si>
  <si>
    <t>XJ01FFL092A001010303170</t>
  </si>
  <si>
    <t>0.25g(按C18H34N2O6S计)×14片/瓶</t>
  </si>
  <si>
    <t>XJ01FFL092A001010403170</t>
  </si>
  <si>
    <t>0.25g(按C18H34N2O6S计)×12片/瓶</t>
  </si>
  <si>
    <t>XJ01MAB007E001010110136</t>
  </si>
  <si>
    <t>巴洛沙星胶囊</t>
  </si>
  <si>
    <t>0.1g×6粒/盒</t>
  </si>
  <si>
    <t>药用铝箔,聚氯乙烯固体药用硬片</t>
  </si>
  <si>
    <t>国药准字H20163111</t>
  </si>
  <si>
    <t>江苏国丹生物制药股份有限公司</t>
  </si>
  <si>
    <t>XJ01MAZ083B002010103168</t>
  </si>
  <si>
    <t>乳酸左氧氟沙星氯化钠注射液</t>
  </si>
  <si>
    <t>100ml:乳酸左氧氟沙星0.2g(以左氧氟沙星计)与氯化钠0.9g</t>
  </si>
  <si>
    <t>100ml:乳酸左氧氟沙星0.2g(以左氧氟沙星计)与氯化钠0.9g×1瓶/盒</t>
  </si>
  <si>
    <t>国药准字H20065580</t>
  </si>
  <si>
    <t>XJ01XDT146B002010103168</t>
  </si>
  <si>
    <t>替硝唑氯化钠注射液</t>
  </si>
  <si>
    <t>200ml:替硝唑0.4g与氯化钠1.8g</t>
  </si>
  <si>
    <t>200ml:替硝唑0.4g与氯化钠1.8g×1瓶</t>
  </si>
  <si>
    <t>钠钙玻璃输液瓶及注射用卤化丁基橡胶塞包装。30瓶/箱。</t>
  </si>
  <si>
    <t>国药准字H20204044</t>
  </si>
  <si>
    <t>XJ05APL052A001010103216</t>
  </si>
  <si>
    <t>利巴韦林片</t>
  </si>
  <si>
    <t>20mg</t>
  </si>
  <si>
    <t>20mg×24片/盒</t>
  </si>
  <si>
    <t>聚氯乙烯固体药用硬片,药品包装用铝箔</t>
  </si>
  <si>
    <t>国药准字H41025062</t>
  </si>
  <si>
    <t>XJ05APL052B002010103168</t>
  </si>
  <si>
    <t>利巴韦林注射液</t>
  </si>
  <si>
    <t>1ml:0.1g</t>
  </si>
  <si>
    <t>1ml:0.1g×1支</t>
  </si>
  <si>
    <t>1ml低硼硅玻璃安瓿封装</t>
  </si>
  <si>
    <t>国药准字H19993533</t>
  </si>
  <si>
    <t>XJ05APL052B002020203216</t>
  </si>
  <si>
    <t>2ml:0.1g</t>
  </si>
  <si>
    <t>2ml:0.1g×1支</t>
  </si>
  <si>
    <t>低硼硅玻璃安瓿装</t>
  </si>
  <si>
    <t>国药准字H20113263</t>
  </si>
  <si>
    <t>XL01FEP161B002010104021</t>
  </si>
  <si>
    <t>帕妥尤单抗N01注射液</t>
  </si>
  <si>
    <t>100mg/5ml</t>
  </si>
  <si>
    <t>100mg/5ml×1支/盒</t>
  </si>
  <si>
    <t>中硼硅玻璃管制注射剂瓶</t>
  </si>
  <si>
    <t>国药准字S20250067</t>
  </si>
  <si>
    <t>齐鲁制药有限公司</t>
  </si>
  <si>
    <t>XL01XLN131B002010183648</t>
  </si>
  <si>
    <t>纳基奥仑赛注射液</t>
  </si>
  <si>
    <t>本品体积约为20mL/袋,含不低于0.25×10^8个CAR-T活细胞</t>
  </si>
  <si>
    <t>本品体积约为20mL/袋,含不低于0.25×10^8个CAR-T活细胞×1袋</t>
  </si>
  <si>
    <t>本品封装于EVA材质的50mL细胞冻存袋内,次级包装为EVA材质的外包装袋,外加独立的金属保护盒。</t>
  </si>
  <si>
    <t>国药准字S20230065</t>
  </si>
  <si>
    <t>合源生物科技(天津)有限公司</t>
  </si>
  <si>
    <t>XL01XLP159B002010184677</t>
  </si>
  <si>
    <t>普基奥仑赛注射液</t>
  </si>
  <si>
    <t>本品体积约为50ml/袋。目标剂量为3.80×10^5~1.02×10^6个活的抗CD19CAR-T细胞/kg体重,每个患者输注的总活的抗CD19CAR-T细胞上限不超过1.02×10^8</t>
  </si>
  <si>
    <t>本品体积约为50ml/袋。目标剂量为3.80×10^5~1.02×10^6个活的抗CD19CAR-T细胞/kg体重,每个患者输注的总活的抗CD19CAR-T细胞上限不超过1.02×10^8×1袋</t>
  </si>
  <si>
    <t>本品内包装为冻存袋,外包装为独立的金属冻存保护盒,内包装和外包装均贴有标签,经过冻存后的产品置于液氮罐中。每袋50ml。</t>
  </si>
  <si>
    <t>国药准字S20250058</t>
  </si>
  <si>
    <t>重庆精准生物技术有限公司</t>
  </si>
  <si>
    <t>XL03AXJ004B002010103168</t>
  </si>
  <si>
    <t>肌苷注射液</t>
  </si>
  <si>
    <t>2ml:50mg</t>
  </si>
  <si>
    <t>2ml:50mg×1支</t>
  </si>
  <si>
    <t>国药准字H41022794</t>
  </si>
  <si>
    <t>XM01AEF063V006010384552</t>
  </si>
  <si>
    <t>氟比洛芬凝胶贴膏</t>
  </si>
  <si>
    <t>贴膏剂</t>
  </si>
  <si>
    <t>每贴含氟比洛芬40mg(面积13.6cm×10.0cm,含膏量12g)</t>
  </si>
  <si>
    <t>每贴含氟比洛芬40mg(面积13.6cm×10.0cm,含膏量12g)×3贴/盒</t>
  </si>
  <si>
    <t>铝塑复合袋(纸/聚乙烯/铝/聚乙烯)</t>
  </si>
  <si>
    <t>国药准字H20253234</t>
  </si>
  <si>
    <t>武汉法玛星制药有限公司</t>
  </si>
  <si>
    <t>XM02AAL081U001020101827</t>
  </si>
  <si>
    <t>联苯乙酸凝胶</t>
  </si>
  <si>
    <t>凝胶剂</t>
  </si>
  <si>
    <t>20g:0.6g</t>
  </si>
  <si>
    <t>20g:0.6g×1支/盒</t>
  </si>
  <si>
    <t>多层共挤药用软膏管包装</t>
  </si>
  <si>
    <t>国药准字H20173088</t>
  </si>
  <si>
    <t>湖北科田药业有限公司</t>
  </si>
  <si>
    <t>江苏福邦药业有限公司</t>
  </si>
  <si>
    <t>XM02AAL081U001020103049</t>
  </si>
  <si>
    <t>药用聚乙烯/铝/聚乙烯复合软膏管包装</t>
  </si>
  <si>
    <t>国药准字H20080491</t>
  </si>
  <si>
    <t>河南羚锐生物药业有限公司</t>
  </si>
  <si>
    <t>上海鼎辉医药有限公司</t>
  </si>
  <si>
    <t>XM05BXD031A001010401016</t>
  </si>
  <si>
    <t>胆维丁片</t>
  </si>
  <si>
    <t>0.5mg</t>
  </si>
  <si>
    <t>0.5mg×5片/盒</t>
  </si>
  <si>
    <t>药品包装用铝箔,聚氯乙烯固体药用硬片</t>
  </si>
  <si>
    <t>国药准字H50021740</t>
  </si>
  <si>
    <t>重庆科瑞制药(集团)有限公司,重庆西南制药二厂有限责任公司</t>
  </si>
  <si>
    <t>重庆科瑞制药(集团)有限公司</t>
  </si>
  <si>
    <t>XN01BAP091B002010203216</t>
  </si>
  <si>
    <t>盐酸普鲁卡因注射液</t>
  </si>
  <si>
    <t>国药准字H41022411</t>
  </si>
  <si>
    <t>XN02BED158A001010203165</t>
  </si>
  <si>
    <t>对乙酰氨基酚片</t>
  </si>
  <si>
    <t>聚氯乙烯固体药用硬片/药用铝箔包装</t>
  </si>
  <si>
    <t>国药准字H41022545</t>
  </si>
  <si>
    <t>上海寿如松药业泌阳制药有限公司</t>
  </si>
  <si>
    <t>XN02BED158E001010303168</t>
  </si>
  <si>
    <t>对乙酰氨基酚胶囊</t>
  </si>
  <si>
    <t>0.3g×24粒/盒</t>
  </si>
  <si>
    <t>药品包装用铝箔及聚氯乙烯固体药用硬片</t>
  </si>
  <si>
    <t>国药准字H41023183</t>
  </si>
  <si>
    <t>XN02BED158X001010100315</t>
  </si>
  <si>
    <t>对乙酰氨基酚口服溶液</t>
  </si>
  <si>
    <t>100ml:2.4g(2.4%)</t>
  </si>
  <si>
    <t>100ml:2.4g(2.4%)×1瓶/盒</t>
  </si>
  <si>
    <t>塑料瓶</t>
  </si>
  <si>
    <t>国药准字H44024620</t>
  </si>
  <si>
    <t>XN02BEX085N001010202125</t>
  </si>
  <si>
    <t>小儿氨酚黄那敏颗粒</t>
  </si>
  <si>
    <t>对乙酰氨基酚0.125g,人工牛黄5mg,马来酸氯苯那敏0.5mg</t>
  </si>
  <si>
    <t>对乙酰氨基酚0.125g,人工牛黄5mg,马来酸氯苯那敏0.5mg×12袋/盒</t>
  </si>
  <si>
    <t>药品包装用复合膜包装</t>
  </si>
  <si>
    <t>国药准字H51023430</t>
  </si>
  <si>
    <t>四川彩虹制药有限公司</t>
  </si>
  <si>
    <t>XN03AAP067A001010103543</t>
  </si>
  <si>
    <t>扑米酮片</t>
  </si>
  <si>
    <t>0.25g×12片/盒</t>
  </si>
  <si>
    <t>国药准字H22023784</t>
  </si>
  <si>
    <t>XN03AAP067A001020103543</t>
  </si>
  <si>
    <t>50mg×12片/盒</t>
  </si>
  <si>
    <t>国药准字H22022094</t>
  </si>
  <si>
    <t>XN05CFZ003A022010301014</t>
  </si>
  <si>
    <t>扎来普隆口腔崩解片</t>
  </si>
  <si>
    <t>10mg×7片/盒</t>
  </si>
  <si>
    <t>背揭式铝塑包装</t>
  </si>
  <si>
    <t>国药准字H20110071</t>
  </si>
  <si>
    <t>XN06BCF549A001010200113</t>
  </si>
  <si>
    <t>复方溴咖片</t>
  </si>
  <si>
    <t>复方×45片/盒</t>
  </si>
  <si>
    <t>国药准字H11021807</t>
  </si>
  <si>
    <t>华润三九(北京)药业有限公司</t>
  </si>
  <si>
    <t>XN06BXB181B002010103168</t>
  </si>
  <si>
    <t>胞磷胆碱钠氯化钠注射液</t>
  </si>
  <si>
    <t>250m1:胞磷胆碱钠0.25g与氯化钠2.25g</t>
  </si>
  <si>
    <t>250m1:胞磷胆碱钠0.25g与氯化钠2.25g×1瓶</t>
  </si>
  <si>
    <t>国药准字H20030762</t>
  </si>
  <si>
    <t>XN06DAJ021B002040100808</t>
  </si>
  <si>
    <t>氢溴酸加兰他敏注射液</t>
  </si>
  <si>
    <t>1ml:1mg</t>
  </si>
  <si>
    <t>1ml:1mg×1支</t>
  </si>
  <si>
    <t>玻璃安瓿</t>
  </si>
  <si>
    <t>国药准字H31020672</t>
  </si>
  <si>
    <t>上海旭东海普药业有限公司</t>
  </si>
  <si>
    <t>XR01AAM001R010010100919</t>
  </si>
  <si>
    <t>盐酸麻黄碱滴鼻液</t>
  </si>
  <si>
    <t>滴鼻剂</t>
  </si>
  <si>
    <t>8ml:80mg(1%)</t>
  </si>
  <si>
    <t>8ml:80mg(1%)×1支/盒</t>
  </si>
  <si>
    <t>低密度聚乙烯药用滴眼剂瓶</t>
  </si>
  <si>
    <t>国药准字H12020851</t>
  </si>
  <si>
    <t>天津金虹胜利药业有限公司</t>
  </si>
  <si>
    <t>河北省</t>
  </si>
  <si>
    <t>XR03CCS048A001010103182</t>
  </si>
  <si>
    <t>硫酸沙丁胺醇片</t>
  </si>
  <si>
    <r>
      <rPr>
        <sz val="10"/>
        <rFont val="仿宋"/>
        <charset val="134"/>
      </rPr>
      <t>2mg(按C</t>
    </r>
    <r>
      <rPr>
        <sz val="10"/>
        <rFont val="Times New Roman"/>
        <charset val="134"/>
      </rPr>
      <t>₁₃</t>
    </r>
    <r>
      <rPr>
        <sz val="10"/>
        <rFont val="仿宋"/>
        <charset val="134"/>
      </rPr>
      <t>H</t>
    </r>
    <r>
      <rPr>
        <sz val="10"/>
        <rFont val="Times New Roman"/>
        <charset val="134"/>
      </rPr>
      <t>₂₁</t>
    </r>
    <r>
      <rPr>
        <sz val="10"/>
        <rFont val="仿宋"/>
        <charset val="134"/>
      </rPr>
      <t>NO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计)</t>
    </r>
  </si>
  <si>
    <r>
      <rPr>
        <sz val="10"/>
        <rFont val="仿宋"/>
        <charset val="134"/>
      </rPr>
      <t>2mg(按C</t>
    </r>
    <r>
      <rPr>
        <sz val="10"/>
        <rFont val="Times New Roman"/>
        <charset val="134"/>
      </rPr>
      <t>₁₃</t>
    </r>
    <r>
      <rPr>
        <sz val="10"/>
        <rFont val="仿宋"/>
        <charset val="134"/>
      </rPr>
      <t>H</t>
    </r>
    <r>
      <rPr>
        <sz val="10"/>
        <rFont val="Times New Roman"/>
        <charset val="134"/>
      </rPr>
      <t>₂₁</t>
    </r>
    <r>
      <rPr>
        <sz val="10"/>
        <rFont val="仿宋"/>
        <charset val="134"/>
      </rPr>
      <t>NO</t>
    </r>
    <r>
      <rPr>
        <sz val="10"/>
        <rFont val="Times New Roman"/>
        <charset val="134"/>
      </rPr>
      <t>₃</t>
    </r>
    <r>
      <rPr>
        <sz val="10"/>
        <rFont val="仿宋"/>
        <charset val="134"/>
      </rPr>
      <t>计)×100片/瓶</t>
    </r>
  </si>
  <si>
    <t>国药准字H41025358</t>
  </si>
  <si>
    <t>XR03DAD206B002010104058</t>
  </si>
  <si>
    <t>多索茶碱葡萄糖注射液</t>
  </si>
  <si>
    <t>100ml:0.3g:5g</t>
  </si>
  <si>
    <t>100ml:0.3g:5g×1瓶</t>
  </si>
  <si>
    <t>聚丙烯输液瓶</t>
  </si>
  <si>
    <t>国药准字H20030567</t>
  </si>
  <si>
    <t>青州尧王制药有限公司</t>
  </si>
  <si>
    <t>XR05CBF100X001010183955</t>
  </si>
  <si>
    <t>福多司坦口服溶液</t>
  </si>
  <si>
    <t>100ml:8g</t>
  </si>
  <si>
    <t>100ml:8g×1瓶/盒</t>
  </si>
  <si>
    <t>钠钙玻璃模制药瓶和口服液体药用高密度聚乙烯揿压瓶盖。附带具有刻度的量杯。</t>
  </si>
  <si>
    <t>国药准字H20255297</t>
  </si>
  <si>
    <t>南京海纳制药有限公司</t>
  </si>
  <si>
    <t>江苏开元药业有限公司</t>
  </si>
  <si>
    <t>XR05FAF362X001010279055</t>
  </si>
  <si>
    <t>复方磷酸可待因溶液(Ⅱ)</t>
  </si>
  <si>
    <t>120ml</t>
  </si>
  <si>
    <t>120ml×1瓶/盒</t>
  </si>
  <si>
    <t>玻璃瓶</t>
  </si>
  <si>
    <t>国药准字HC20100031</t>
  </si>
  <si>
    <t>LUXEMBOURG MEDICINE CO.LTD.</t>
  </si>
  <si>
    <t>鹭燕医药股份有限公司</t>
  </si>
  <si>
    <t>XR05XXA175E001010205866</t>
  </si>
  <si>
    <t>氨咖黄敏胶囊</t>
  </si>
  <si>
    <t>复方×500粒/盒</t>
  </si>
  <si>
    <t>国药准字H62020990</t>
  </si>
  <si>
    <t>XR05XXF131N001010302126</t>
  </si>
  <si>
    <t>复方氨酚那敏颗粒</t>
  </si>
  <si>
    <t>复方(每袋含对乙酰氨基酚250毫克,咖啡因15毫克,马来酸氯苯那敏1毫克,人工牛黄10毫克)</t>
  </si>
  <si>
    <t>复方(每袋含对乙酰氨基酚250毫克,咖啡因15毫克,马来酸氯苯那敏1毫克,人工牛黄10毫克)×100袋/包</t>
  </si>
  <si>
    <t>药用包装用复合膜</t>
  </si>
  <si>
    <t>国药准字H51023439</t>
  </si>
  <si>
    <t>四川峨嵋山药业有限公司</t>
  </si>
  <si>
    <t>XR05XXF131N001010302683</t>
  </si>
  <si>
    <t>复方(5克/袋)(人工牛黄)</t>
  </si>
  <si>
    <t>复方(5克/袋)(人工牛黄)×20袋/盒</t>
  </si>
  <si>
    <t>复合膜</t>
  </si>
  <si>
    <t>国药准字H13023451</t>
  </si>
  <si>
    <t>河北永丰药业有限公司</t>
  </si>
  <si>
    <t>XR05XXF134E001010201188</t>
  </si>
  <si>
    <t>复方氨酚烷胺胶囊</t>
  </si>
  <si>
    <t>复方×12粒/盒</t>
  </si>
  <si>
    <t>铝塑泡罩</t>
  </si>
  <si>
    <t>国药准字H21024583</t>
  </si>
  <si>
    <t>吉林省益浦生物科技有限公司</t>
  </si>
  <si>
    <t>XR05XXL201A001010101464</t>
  </si>
  <si>
    <t>氯芬黄敏片</t>
  </si>
  <si>
    <t>双氯芬酸钠15mg,人工牛黄15mg,马来酸氯苯那敏2.5mg</t>
  </si>
  <si>
    <t>双氯芬酸钠15mg,人工牛黄15mg,马来酸氯苯那敏2.5mg×24片/盒</t>
  </si>
  <si>
    <t>国药准字H32026085</t>
  </si>
  <si>
    <t>江苏泽泰制药有限公司</t>
  </si>
  <si>
    <t>XR05XXL201A001010105866</t>
  </si>
  <si>
    <t>糖衣片</t>
  </si>
  <si>
    <t>双氯芬酸钠15mg、人工牛黄15mg、马来酸氯苯那敏片2.5mg</t>
  </si>
  <si>
    <t>双氯芬酸钠15mg、人工牛黄15mg、马来酸氯苯那敏片2.5mg×1000片/盒</t>
  </si>
  <si>
    <t>国药准字H62021086</t>
  </si>
  <si>
    <t>XR05XXP036K001010105325</t>
  </si>
  <si>
    <t>喷托维林氯化铵糖浆</t>
  </si>
  <si>
    <t>糖浆剂</t>
  </si>
  <si>
    <t>枸橼酸喷托维林0.25%,氯化铵3%(每支装10毫升)</t>
  </si>
  <si>
    <t>枸橼酸喷托维林0.25%,氯化铵3%(每支装10毫升)×6支/盒</t>
  </si>
  <si>
    <t>国药准字H36021900</t>
  </si>
  <si>
    <t>XR05XXP036K001020100315</t>
  </si>
  <si>
    <t>100ml</t>
  </si>
  <si>
    <t>100ml×1瓶</t>
  </si>
  <si>
    <t>国药准字H44024622</t>
  </si>
  <si>
    <t>XR06AAC010A001010104626</t>
  </si>
  <si>
    <t>茶苯海明片</t>
  </si>
  <si>
    <t>50mg×10片/盒</t>
  </si>
  <si>
    <t>聚氯乙烯固体药用硬片和药用铝箔包装</t>
  </si>
  <si>
    <t>国药准字H33021761</t>
  </si>
  <si>
    <t>浙江东日药业有限公司</t>
  </si>
  <si>
    <t>XS01AAH016G004010104127</t>
  </si>
  <si>
    <t>红霉素眼膏</t>
  </si>
  <si>
    <t>眼膏剂</t>
  </si>
  <si>
    <t>0.5%(2.5克/支)</t>
  </si>
  <si>
    <t>0.5%(2.5克/支)×1支/盒</t>
  </si>
  <si>
    <t>国药准字H37022025</t>
  </si>
  <si>
    <t>XS01AAJ123G004010104127</t>
  </si>
  <si>
    <t>盐酸金霉素眼膏</t>
  </si>
  <si>
    <t>国药准字H37021990</t>
  </si>
  <si>
    <t>XS01AAT125G010010102817</t>
  </si>
  <si>
    <t>妥布霉素滴眼液</t>
  </si>
  <si>
    <t>滴眼剂</t>
  </si>
  <si>
    <t>5ml:15mg(1.5万单位)(含玻璃酸钠)</t>
  </si>
  <si>
    <t>5ml:15mg(1.5万单位)(含玻璃酸钠)×1瓶/盒</t>
  </si>
  <si>
    <t>聚乙烯塑料滴眼瓶</t>
  </si>
  <si>
    <t>国药准字H20055608</t>
  </si>
  <si>
    <t>津药永光(河北)制药有限公司</t>
  </si>
  <si>
    <t>XS01ADA075G010010103213</t>
  </si>
  <si>
    <t>阿昔洛韦滴眼液</t>
  </si>
  <si>
    <t>滴眼液</t>
  </si>
  <si>
    <t>8ml:8mg</t>
  </si>
  <si>
    <t>8ml:8mg×1瓶/盒</t>
  </si>
  <si>
    <t>低密度聚乙烯药用滴眼液瓶</t>
  </si>
  <si>
    <t>国药准字H20064822</t>
  </si>
  <si>
    <t>XS01AEJ022G010010100967</t>
  </si>
  <si>
    <t>加替沙星滴眼液</t>
  </si>
  <si>
    <t>眼用制剂</t>
  </si>
  <si>
    <t>10ml:30mg</t>
  </si>
  <si>
    <t>10ml:30mg×1瓶</t>
  </si>
  <si>
    <t>聚丙烯药用滴眼剂瓶装</t>
  </si>
  <si>
    <t>国药准字H20110119</t>
  </si>
  <si>
    <t>中国大冢制药有限公司</t>
  </si>
  <si>
    <t>XS01AEY040G004030104127</t>
  </si>
  <si>
    <t>氧氟沙星眼膏</t>
  </si>
  <si>
    <t>7g/支</t>
  </si>
  <si>
    <t>7g/支×1支/盒</t>
  </si>
  <si>
    <t>国药准字H20056407</t>
  </si>
  <si>
    <t>XS01AEZ074G010020104127</t>
  </si>
  <si>
    <t>盐酸左氧氟沙星滴眼液</t>
  </si>
  <si>
    <t>0.3%(按C18H20FN3O4计算)(8ml)</t>
  </si>
  <si>
    <t>0.3%(按C18H20FN3O4计算)(8ml)×1支/盒</t>
  </si>
  <si>
    <t>国药准字H20103569</t>
  </si>
  <si>
    <t>XS01KAB146G010020283191</t>
  </si>
  <si>
    <t>玻璃酸钠滴眼液</t>
  </si>
  <si>
    <t>0.1%(0.4ml:0.4mg)(5支/袋,3袋/盒)</t>
  </si>
  <si>
    <t>0.1%(0.4ml:0.4mg)(5支/袋,3袋/盒)×15支/盒</t>
  </si>
  <si>
    <t>低密度聚乙烯药用滴眼剂瓶,外加聚酯/铝/聚乙烯药用复合膜、袋</t>
  </si>
  <si>
    <t>国药准字H20244431</t>
  </si>
  <si>
    <t>XS01XAJ166G010010184738</t>
  </si>
  <si>
    <t>聚乙烯醇滴眼液</t>
  </si>
  <si>
    <t>1.4%(0.4毫升:5.6毫克)</t>
  </si>
  <si>
    <t>1.4%(0.4毫升:5.6毫克)×10支/盒</t>
  </si>
  <si>
    <t>低密度聚乙烯安瓿</t>
  </si>
  <si>
    <t>国药准字H20249470</t>
  </si>
  <si>
    <t>上海阿尔福斯医药科技有限公司</t>
  </si>
  <si>
    <t>XV02DXH042B002010104951</t>
  </si>
  <si>
    <t>环磷腺苷葡胺注射液</t>
  </si>
  <si>
    <t>2ml:30mg</t>
  </si>
  <si>
    <t>2ml:30mg×1支</t>
  </si>
  <si>
    <t>国药准字H20003698</t>
  </si>
  <si>
    <t>XV02DXH042B002010203356</t>
  </si>
  <si>
    <t>5ml:60mg</t>
  </si>
  <si>
    <t>5ml:60mg×1支</t>
  </si>
  <si>
    <t>安瓿</t>
  </si>
  <si>
    <t>国药准字H20066306</t>
  </si>
  <si>
    <t>吉林敖东洮南药业股份有限公司</t>
  </si>
  <si>
    <t>XV02DXH042B002020203356</t>
  </si>
  <si>
    <t>10ml:150mg</t>
  </si>
  <si>
    <t>10ml:150mg×1支</t>
  </si>
  <si>
    <t>国药准字H20066307</t>
  </si>
  <si>
    <t>XV03ABY116B002010304152</t>
  </si>
  <si>
    <t>乙酰半胱氨酸注射液</t>
  </si>
  <si>
    <t>20ml:4g</t>
  </si>
  <si>
    <t>20ml:4g×1支</t>
  </si>
  <si>
    <t>中硼硅玻璃安瓿</t>
  </si>
  <si>
    <t>国药准字H20183104</t>
  </si>
  <si>
    <t>四川美大康华康药业有限公司</t>
  </si>
  <si>
    <t>四川海梦智森生物制药有限公司</t>
  </si>
  <si>
    <t>XV08BAL144X006020102670</t>
  </si>
  <si>
    <t>硫酸钡(Ⅱ型)干混悬剂</t>
  </si>
  <si>
    <t>干混悬剂</t>
  </si>
  <si>
    <t>50g</t>
  </si>
  <si>
    <t>50g×5袋/盒</t>
  </si>
  <si>
    <t>铝塑复合膜</t>
  </si>
  <si>
    <t>国药准字H13021328</t>
  </si>
  <si>
    <t>河北武罗药业有限公司</t>
  </si>
  <si>
    <t>XV10XXL446B002010178679</t>
  </si>
  <si>
    <r>
      <rPr>
        <sz val="10"/>
        <rFont val="仿宋"/>
        <charset val="134"/>
      </rPr>
      <t>镥[</t>
    </r>
    <r>
      <rPr>
        <sz val="10"/>
        <rFont val="宋体"/>
        <charset val="134"/>
      </rPr>
      <t>¹</t>
    </r>
    <r>
      <rPr>
        <sz val="10"/>
        <rFont val="Times New Roman"/>
        <charset val="134"/>
      </rPr>
      <t>⁷⁷</t>
    </r>
    <r>
      <rPr>
        <sz val="10"/>
        <rFont val="仿宋"/>
        <charset val="134"/>
      </rPr>
      <t>Lu]特昔维匹肽注射液</t>
    </r>
  </si>
  <si>
    <t>1000MBq/mL</t>
  </si>
  <si>
    <t>1000MBq/mL×1瓶</t>
  </si>
  <si>
    <t>中硼硅玻璃管制注射剂瓶和溴化丁基橡胶塞包装,放入铅屏蔽容器中。</t>
  </si>
  <si>
    <t>国药准字HJ20250133</t>
  </si>
  <si>
    <t>Advanced Accelerator Applications (Italy) S.R.L.</t>
  </si>
  <si>
    <t>诺华医药科技（浙江）有限公司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</si>
</sst>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仿宋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2"/>
      <color rgb="FF000000"/>
      <name val="方正小标宋简体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1.2026&#24180;&#24037;&#20316;\2.&#25353;&#26376;&#30003;&#25253;\3&#26376;\-%20&#22522;&#33647;&#24050;&#266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-西药"/>
      <sheetName val="申报-中成药"/>
      <sheetName val="待查"/>
    </sheetNames>
    <sheetDataSet>
      <sheetData sheetId="0">
        <row r="1">
          <cell r="D1" t="str">
            <v>药品统一编码</v>
          </cell>
          <cell r="E1" t="str">
            <v>是否基药</v>
          </cell>
        </row>
        <row r="2">
          <cell r="D2" t="str">
            <v>XR06AAC010A001010104626</v>
          </cell>
          <cell r="E2" t="str">
            <v>非基药</v>
          </cell>
        </row>
        <row r="3">
          <cell r="D3" t="str">
            <v>XS01AAH016G004010104127</v>
          </cell>
          <cell r="E3" t="str">
            <v>基药</v>
          </cell>
        </row>
        <row r="4">
          <cell r="D4" t="str">
            <v>XS01AEY040G004030104127</v>
          </cell>
          <cell r="E4" t="str">
            <v>非基药</v>
          </cell>
        </row>
        <row r="5">
          <cell r="D5" t="str">
            <v>XS01AAJ123G004010104127</v>
          </cell>
          <cell r="E5" t="str">
            <v>非基药</v>
          </cell>
        </row>
        <row r="6">
          <cell r="D6" t="str">
            <v>XD10AFH016F001020104127</v>
          </cell>
          <cell r="E6" t="str">
            <v>基药</v>
          </cell>
        </row>
        <row r="7">
          <cell r="D7" t="str">
            <v>XD01ACL079F002020104127</v>
          </cell>
          <cell r="E7" t="str">
            <v>非基药</v>
          </cell>
        </row>
        <row r="8">
          <cell r="D8" t="str">
            <v>XS01AEZ074G010020104127</v>
          </cell>
          <cell r="E8" t="str">
            <v>基药</v>
          </cell>
        </row>
        <row r="9">
          <cell r="D9" t="str">
            <v>XD01ACM085F002020104127</v>
          </cell>
          <cell r="E9" t="str">
            <v>基药</v>
          </cell>
        </row>
        <row r="10">
          <cell r="D10" t="str">
            <v>XS01KAB146G010020283191</v>
          </cell>
          <cell r="E10" t="str">
            <v>非基药</v>
          </cell>
        </row>
        <row r="11">
          <cell r="D11" t="str">
            <v>XR03DAD206B002010104058</v>
          </cell>
          <cell r="E11" t="str">
            <v>非基药</v>
          </cell>
        </row>
        <row r="12">
          <cell r="D12" t="str">
            <v>XA04AAA202M002010184135</v>
          </cell>
          <cell r="E12" t="str">
            <v>非基药</v>
          </cell>
        </row>
        <row r="13">
          <cell r="D13" t="str">
            <v>XG02CBX177A001010184135</v>
          </cell>
          <cell r="E13" t="str">
            <v>基药</v>
          </cell>
        </row>
        <row r="14">
          <cell r="D14" t="str">
            <v>XC09CAT039A001030109602</v>
          </cell>
          <cell r="E14" t="str">
            <v>非基药</v>
          </cell>
        </row>
        <row r="15">
          <cell r="D15" t="str">
            <v>XC09XAS314A001010181288</v>
          </cell>
          <cell r="E15" t="str">
            <v>非基药</v>
          </cell>
        </row>
        <row r="16">
          <cell r="D16" t="str">
            <v>XA11CCW046X004020204052</v>
          </cell>
          <cell r="E16" t="str">
            <v>非基药</v>
          </cell>
        </row>
        <row r="17">
          <cell r="D17" t="str">
            <v>XA06AGK111S004030104711</v>
          </cell>
          <cell r="E17" t="str">
            <v>基药</v>
          </cell>
        </row>
        <row r="18">
          <cell r="D18" t="str">
            <v>XC10AAR069A001020101066</v>
          </cell>
          <cell r="E18" t="str">
            <v>基药</v>
          </cell>
        </row>
        <row r="19">
          <cell r="D19" t="str">
            <v>XA11CCW047E002010400144</v>
          </cell>
          <cell r="E19" t="str">
            <v>基药</v>
          </cell>
        </row>
        <row r="20">
          <cell r="D20" t="str">
            <v>XM01AEL283N001010184441</v>
          </cell>
          <cell r="E20" t="str">
            <v>非基药</v>
          </cell>
        </row>
        <row r="21">
          <cell r="D21" t="str">
            <v>XM01AEL283N001010284441</v>
          </cell>
          <cell r="E21" t="str">
            <v>非基药</v>
          </cell>
        </row>
        <row r="22">
          <cell r="D22" t="str">
            <v>XC02LAF353A001010100144</v>
          </cell>
          <cell r="E22" t="str">
            <v>非基药</v>
          </cell>
        </row>
        <row r="23">
          <cell r="D23" t="str">
            <v>XR06AEZ066X001010184761</v>
          </cell>
          <cell r="E23" t="str">
            <v>非基药</v>
          </cell>
        </row>
        <row r="24">
          <cell r="D24" t="str">
            <v>XM01AXA267A001010280937</v>
          </cell>
          <cell r="E24" t="str">
            <v>非基药</v>
          </cell>
        </row>
        <row r="25">
          <cell r="D25" t="str">
            <v>XJ01AAD193A001010103182</v>
          </cell>
          <cell r="E25" t="str">
            <v>基药</v>
          </cell>
        </row>
        <row r="26">
          <cell r="D26" t="str">
            <v>XL01FEP161B002010104021</v>
          </cell>
          <cell r="E26" t="str">
            <v>非基药</v>
          </cell>
        </row>
        <row r="27">
          <cell r="D27" t="str">
            <v>XR03CCS048A001010103182</v>
          </cell>
          <cell r="E27" t="str">
            <v>非基药</v>
          </cell>
        </row>
        <row r="28">
          <cell r="D28" t="str">
            <v>XJ02AXM100B001010105847</v>
          </cell>
          <cell r="E28" t="str">
            <v>非基药</v>
          </cell>
        </row>
        <row r="29">
          <cell r="D29" t="str">
            <v>XR01AAM001R010010100919</v>
          </cell>
          <cell r="E29" t="str">
            <v>基药</v>
          </cell>
        </row>
        <row r="30">
          <cell r="D30" t="str">
            <v>XR06AEX017X004010183919</v>
          </cell>
          <cell r="E30" t="str">
            <v>非基药</v>
          </cell>
        </row>
        <row r="31">
          <cell r="D31" t="str">
            <v>XA10BDL358A001010204647</v>
          </cell>
          <cell r="E31" t="str">
            <v>非基药</v>
          </cell>
        </row>
        <row r="32">
          <cell r="D32" t="str">
            <v>XA06ADJ258P001010484338</v>
          </cell>
          <cell r="E32" t="str">
            <v>基药</v>
          </cell>
        </row>
        <row r="33">
          <cell r="D33" t="str">
            <v>XR06AEX017X004010100815</v>
          </cell>
          <cell r="E33" t="str">
            <v>非基药</v>
          </cell>
        </row>
        <row r="34">
          <cell r="D34" t="str">
            <v>XA06ADJ258P001010384338</v>
          </cell>
          <cell r="E34" t="str">
            <v>基药</v>
          </cell>
        </row>
        <row r="35">
          <cell r="D35" t="str">
            <v>XV10XXL446B002010178679</v>
          </cell>
          <cell r="E35" t="str">
            <v>非基药</v>
          </cell>
        </row>
        <row r="36">
          <cell r="D36" t="str">
            <v>XA03BBD141B002010109592</v>
          </cell>
          <cell r="E36" t="str">
            <v>非基药</v>
          </cell>
        </row>
        <row r="37">
          <cell r="D37" t="str">
            <v>XA10BJS279B002040178997</v>
          </cell>
          <cell r="E37" t="str">
            <v>非基药</v>
          </cell>
        </row>
        <row r="38">
          <cell r="D38" t="str">
            <v>XM02AAL081U001020101827</v>
          </cell>
          <cell r="E38" t="str">
            <v>非基药</v>
          </cell>
        </row>
        <row r="39">
          <cell r="D39" t="str">
            <v>XV03ABY116B002010304152</v>
          </cell>
          <cell r="E39" t="str">
            <v>非基药</v>
          </cell>
        </row>
        <row r="40">
          <cell r="D40" t="str">
            <v>XC10AXF044A001010105654</v>
          </cell>
          <cell r="E40" t="str">
            <v>非基药</v>
          </cell>
        </row>
        <row r="41">
          <cell r="D41" t="str">
            <v>XJ01DCF099B001010104651</v>
          </cell>
          <cell r="E41" t="str">
            <v>非基药</v>
          </cell>
        </row>
        <row r="42">
          <cell r="D42" t="str">
            <v>XB01ACA056A012010184212</v>
          </cell>
          <cell r="E42" t="str">
            <v>基药</v>
          </cell>
        </row>
        <row r="43">
          <cell r="D43" t="str">
            <v>XN04BCL368V001010100156</v>
          </cell>
          <cell r="E43" t="str">
            <v>非基药</v>
          </cell>
        </row>
        <row r="44">
          <cell r="D44" t="str">
            <v>XB05XAL211B002010107677</v>
          </cell>
          <cell r="E44" t="str">
            <v>基药</v>
          </cell>
        </row>
        <row r="45">
          <cell r="D45" t="str">
            <v>XM03BXT046A001010185328</v>
          </cell>
          <cell r="E45" t="str">
            <v>非基药</v>
          </cell>
        </row>
        <row r="46">
          <cell r="D46" t="str">
            <v>XM03BXT046A001020285328</v>
          </cell>
          <cell r="E46" t="str">
            <v>非基药</v>
          </cell>
        </row>
        <row r="47">
          <cell r="D47" t="str">
            <v>XC10AAR069A001010101066</v>
          </cell>
          <cell r="E47" t="str">
            <v>基药</v>
          </cell>
        </row>
        <row r="48">
          <cell r="D48" t="str">
            <v>XC09DBT176A001010200736</v>
          </cell>
          <cell r="E48" t="str">
            <v>非基药</v>
          </cell>
        </row>
        <row r="49">
          <cell r="D49" t="str">
            <v>XG03DBD084A001010204604</v>
          </cell>
          <cell r="E49" t="str">
            <v>非基药</v>
          </cell>
        </row>
        <row r="50">
          <cell r="D50" t="str">
            <v>XL04AXL344E001030104021</v>
          </cell>
          <cell r="E50" t="str">
            <v>非基药</v>
          </cell>
        </row>
        <row r="51">
          <cell r="D51" t="str">
            <v>XS01BCX230G010030109920</v>
          </cell>
          <cell r="E51" t="str">
            <v>非基药</v>
          </cell>
        </row>
        <row r="52">
          <cell r="D52" t="str">
            <v>XJ01FAA051X006050179335</v>
          </cell>
          <cell r="E52" t="str">
            <v>非基药</v>
          </cell>
        </row>
        <row r="53">
          <cell r="D53" t="str">
            <v>XM03BXY112A001010284674</v>
          </cell>
          <cell r="E53" t="str">
            <v>非基药</v>
          </cell>
        </row>
        <row r="54">
          <cell r="D54" t="str">
            <v>XJ01FAA051X006040179335</v>
          </cell>
          <cell r="E54" t="str">
            <v>非基药</v>
          </cell>
        </row>
        <row r="55">
          <cell r="D55" t="str">
            <v>XG02CBX177A001010184534</v>
          </cell>
          <cell r="E55" t="str">
            <v>基药</v>
          </cell>
        </row>
        <row r="56">
          <cell r="D56" t="str">
            <v>XA10BDX252A010010183482</v>
          </cell>
          <cell r="E56" t="str">
            <v>非基药</v>
          </cell>
        </row>
        <row r="57">
          <cell r="D57" t="str">
            <v>XC01DAX072B002010284534</v>
          </cell>
          <cell r="E57" t="str">
            <v>基药</v>
          </cell>
        </row>
        <row r="58">
          <cell r="D58" t="str">
            <v>XN03AXB239X002010110323</v>
          </cell>
          <cell r="E58" t="str">
            <v>非基药</v>
          </cell>
        </row>
        <row r="59">
          <cell r="D59" t="str">
            <v>XR05FAF362X001010279055</v>
          </cell>
          <cell r="E59" t="str">
            <v>非基药</v>
          </cell>
        </row>
        <row r="60">
          <cell r="D60" t="str">
            <v>XC08CAB037A001010184024</v>
          </cell>
          <cell r="E60" t="str">
            <v>非基药</v>
          </cell>
        </row>
        <row r="61">
          <cell r="D61" t="str">
            <v>XD07ABD080F002010181475</v>
          </cell>
          <cell r="E61" t="str">
            <v>非基药</v>
          </cell>
        </row>
        <row r="62">
          <cell r="D62" t="str">
            <v>XG01AFJ070U001010184056</v>
          </cell>
          <cell r="E62" t="str">
            <v>非基药</v>
          </cell>
        </row>
        <row r="63">
          <cell r="D63" t="str">
            <v>XC04AEN041A001010184731</v>
          </cell>
          <cell r="E63" t="str">
            <v>非基药</v>
          </cell>
        </row>
        <row r="64">
          <cell r="D64" t="str">
            <v>XR03DAE030B002010285084</v>
          </cell>
          <cell r="E64" t="str">
            <v>非基药</v>
          </cell>
        </row>
        <row r="65">
          <cell r="D65" t="str">
            <v>XA07ECM053N010010183683</v>
          </cell>
          <cell r="E65" t="str">
            <v>非基药</v>
          </cell>
        </row>
        <row r="66">
          <cell r="D66" t="str">
            <v>XV08BAL144X006020102670</v>
          </cell>
          <cell r="E66" t="str">
            <v>基药</v>
          </cell>
        </row>
        <row r="67">
          <cell r="D67" t="str">
            <v>XB01AED251E001020179426</v>
          </cell>
          <cell r="E67" t="str">
            <v>基药</v>
          </cell>
        </row>
        <row r="68">
          <cell r="D68" t="str">
            <v>XA16AAX051A012010100085</v>
          </cell>
          <cell r="E68" t="str">
            <v>非基药</v>
          </cell>
        </row>
        <row r="69">
          <cell r="D69" t="str">
            <v>XB01ABG047B002010302463</v>
          </cell>
          <cell r="E69" t="str">
            <v>基药</v>
          </cell>
        </row>
        <row r="70">
          <cell r="D70" t="str">
            <v>XS01FAF508G010010102733</v>
          </cell>
          <cell r="E70" t="str">
            <v>非基药</v>
          </cell>
        </row>
        <row r="71">
          <cell r="D71" t="str">
            <v>XL01EAY059A001010185402</v>
          </cell>
          <cell r="E71" t="str">
            <v>基药</v>
          </cell>
        </row>
        <row r="72">
          <cell r="D72" t="str">
            <v>XB01AED251E001030179426</v>
          </cell>
          <cell r="E72" t="str">
            <v>基药</v>
          </cell>
        </row>
        <row r="73">
          <cell r="D73" t="str">
            <v>XB01AED251E001010179426</v>
          </cell>
          <cell r="E73" t="str">
            <v>非基药</v>
          </cell>
        </row>
        <row r="74">
          <cell r="D74" t="str">
            <v>XL04AXL344E001020185368</v>
          </cell>
          <cell r="E74" t="str">
            <v>非基药</v>
          </cell>
        </row>
        <row r="75">
          <cell r="D75" t="str">
            <v>XL04AXL344E001010185368</v>
          </cell>
          <cell r="E75" t="str">
            <v>非基药</v>
          </cell>
        </row>
        <row r="76">
          <cell r="D76" t="str">
            <v>XL01EXS095E001010185402</v>
          </cell>
          <cell r="E76" t="str">
            <v>非基药</v>
          </cell>
        </row>
        <row r="77">
          <cell r="D77" t="str">
            <v>XL01EBE006A001020185368</v>
          </cell>
          <cell r="E77" t="str">
            <v>非基药</v>
          </cell>
        </row>
        <row r="78">
          <cell r="D78" t="str">
            <v>XL01EBE006A001010185368</v>
          </cell>
          <cell r="E78" t="str">
            <v>非基药</v>
          </cell>
        </row>
        <row r="79">
          <cell r="D79" t="str">
            <v>XN05CCS273S003010183116</v>
          </cell>
          <cell r="E79" t="str">
            <v>非基药</v>
          </cell>
        </row>
        <row r="80">
          <cell r="D80" t="str">
            <v>XA06AGK111S004030101268</v>
          </cell>
          <cell r="E80" t="str">
            <v>基药</v>
          </cell>
        </row>
        <row r="81">
          <cell r="D81" t="str">
            <v>XA12BAF601B002010185013</v>
          </cell>
          <cell r="E81" t="str">
            <v>非基药</v>
          </cell>
        </row>
        <row r="82">
          <cell r="D82" t="str">
            <v>XA04AAA202M002010180532</v>
          </cell>
          <cell r="E82" t="str">
            <v>非基药</v>
          </cell>
        </row>
        <row r="83">
          <cell r="D83" t="str">
            <v>XA04AAA202M002020180532</v>
          </cell>
          <cell r="E83" t="str">
            <v>非基药</v>
          </cell>
        </row>
        <row r="84">
          <cell r="D84" t="str">
            <v>XN02BED377A001010283864</v>
          </cell>
          <cell r="E84" t="str">
            <v>非基药</v>
          </cell>
        </row>
        <row r="85">
          <cell r="D85" t="str">
            <v>XN01ABQ001L019010185449</v>
          </cell>
          <cell r="E85" t="str">
            <v>基药</v>
          </cell>
        </row>
        <row r="86">
          <cell r="D86" t="str">
            <v>XS01XAD324G010010184437</v>
          </cell>
          <cell r="E86" t="str">
            <v>非基药</v>
          </cell>
        </row>
        <row r="87">
          <cell r="D87" t="str">
            <v>XB05BAZ018B002020110137</v>
          </cell>
          <cell r="E87" t="str">
            <v>非基药</v>
          </cell>
        </row>
        <row r="88">
          <cell r="D88" t="str">
            <v>XG04BXZ059X001010110137</v>
          </cell>
          <cell r="E88" t="str">
            <v>非基药</v>
          </cell>
        </row>
        <row r="89">
          <cell r="D89" t="str">
            <v>XB05BBN128B004010185043</v>
          </cell>
          <cell r="E89" t="str">
            <v>非基药</v>
          </cell>
        </row>
        <row r="90">
          <cell r="D90" t="str">
            <v>XN02BGN015B002010185043</v>
          </cell>
          <cell r="E90" t="str">
            <v>非基药</v>
          </cell>
        </row>
        <row r="91">
          <cell r="D91" t="str">
            <v>XA05BAL139A012010303085</v>
          </cell>
          <cell r="E91" t="str">
            <v>非基药</v>
          </cell>
        </row>
        <row r="92">
          <cell r="D92" t="str">
            <v>XB01ACL190A001010103098</v>
          </cell>
          <cell r="E92" t="str">
            <v>基药</v>
          </cell>
        </row>
        <row r="93">
          <cell r="D93" t="str">
            <v>XA07BCM081N001030102778</v>
          </cell>
          <cell r="E93" t="str">
            <v>非基药</v>
          </cell>
        </row>
        <row r="94">
          <cell r="D94" t="str">
            <v>XJ01XDM152B002010101227</v>
          </cell>
          <cell r="E94" t="str">
            <v>非基药</v>
          </cell>
        </row>
        <row r="95">
          <cell r="D95" t="str">
            <v>XC08CAN043X001010183339</v>
          </cell>
          <cell r="E95" t="str">
            <v>非基药</v>
          </cell>
        </row>
        <row r="96">
          <cell r="D96" t="str">
            <v>XR06AXY065X001010183719</v>
          </cell>
          <cell r="E96" t="str">
            <v>非基药</v>
          </cell>
        </row>
        <row r="97">
          <cell r="D97" t="str">
            <v>XA10BDE083A001010185386</v>
          </cell>
          <cell r="E97" t="str">
            <v>非基药</v>
          </cell>
        </row>
        <row r="98">
          <cell r="D98" t="str">
            <v>XA08ABA209E001011504914</v>
          </cell>
          <cell r="E98" t="str">
            <v>非基药</v>
          </cell>
        </row>
        <row r="99">
          <cell r="D99" t="str">
            <v>XS01XAD324G010010183485</v>
          </cell>
          <cell r="E99" t="str">
            <v>非基药</v>
          </cell>
        </row>
        <row r="100">
          <cell r="D100" t="str">
            <v>XM01AEL283X001010105356</v>
          </cell>
          <cell r="E100" t="str">
            <v>非基药</v>
          </cell>
        </row>
        <row r="101">
          <cell r="D101" t="str">
            <v>XN05CFZ003A022010301014</v>
          </cell>
          <cell r="E101" t="str">
            <v>非基药</v>
          </cell>
        </row>
        <row r="102">
          <cell r="D102" t="str">
            <v>XC09DAX144E001010201014</v>
          </cell>
          <cell r="E102" t="str">
            <v>非基药</v>
          </cell>
        </row>
        <row r="103">
          <cell r="D103" t="str">
            <v>XN02BED158A001010203165</v>
          </cell>
          <cell r="E103" t="str">
            <v>非基药</v>
          </cell>
        </row>
        <row r="104">
          <cell r="D104" t="str">
            <v>XM03BXT046A001030185328</v>
          </cell>
          <cell r="E104" t="str">
            <v>非基药</v>
          </cell>
        </row>
        <row r="105">
          <cell r="D105" t="str">
            <v>XC07AAP101B002010102829</v>
          </cell>
          <cell r="E105" t="str">
            <v>非基药</v>
          </cell>
        </row>
        <row r="106">
          <cell r="D106" t="str">
            <v>XR03ACT129V001050179093</v>
          </cell>
          <cell r="E106" t="str">
            <v>非基药</v>
          </cell>
        </row>
        <row r="107">
          <cell r="D107" t="str">
            <v>XN06BCF549A001010200113</v>
          </cell>
          <cell r="E107" t="str">
            <v>非基药</v>
          </cell>
        </row>
        <row r="108">
          <cell r="D108" t="str">
            <v>XA10BAE021E005010100543</v>
          </cell>
          <cell r="E108" t="str">
            <v>基药</v>
          </cell>
        </row>
        <row r="109">
          <cell r="D109" t="str">
            <v>XN06DXM045A022010210237</v>
          </cell>
          <cell r="E109" t="str">
            <v>非基药</v>
          </cell>
        </row>
        <row r="110">
          <cell r="D110" t="str">
            <v>XC10AAF067A010010183802</v>
          </cell>
          <cell r="E110" t="str">
            <v>非基药</v>
          </cell>
        </row>
        <row r="111">
          <cell r="D111" t="str">
            <v>XC10AXE095E002020204615</v>
          </cell>
          <cell r="E111" t="str">
            <v>非基药</v>
          </cell>
        </row>
        <row r="112">
          <cell r="D112" t="str">
            <v>XM01AXA165E001010505001</v>
          </cell>
          <cell r="E112" t="str">
            <v>非基药</v>
          </cell>
        </row>
        <row r="113">
          <cell r="D113" t="str">
            <v>XB02BAY272B002020201708</v>
          </cell>
          <cell r="E113" t="str">
            <v>非基药</v>
          </cell>
        </row>
        <row r="114">
          <cell r="D114" t="str">
            <v>XN05AXP001A010010383480</v>
          </cell>
          <cell r="E114" t="str">
            <v>基药</v>
          </cell>
        </row>
        <row r="115">
          <cell r="D115" t="str">
            <v>XL01XAK014B002020180793</v>
          </cell>
          <cell r="E115" t="str">
            <v>非基药</v>
          </cell>
        </row>
        <row r="116">
          <cell r="D116" t="str">
            <v>XL01CDZ046B002020178313</v>
          </cell>
          <cell r="E116" t="str">
            <v>基药</v>
          </cell>
        </row>
        <row r="117">
          <cell r="D117" t="str">
            <v>XC01BDJ205A001010104188</v>
          </cell>
          <cell r="E117" t="str">
            <v>非基药</v>
          </cell>
        </row>
        <row r="118">
          <cell r="D118" t="str">
            <v>XM02AAS197U002010184211</v>
          </cell>
          <cell r="E118" t="str">
            <v>非基药</v>
          </cell>
        </row>
        <row r="119">
          <cell r="D119" t="str">
            <v>XN07XXB093B002010183840</v>
          </cell>
          <cell r="E119" t="str">
            <v>非基药</v>
          </cell>
        </row>
        <row r="120">
          <cell r="D120" t="str">
            <v>XJ05APL052A001010103216</v>
          </cell>
          <cell r="E120" t="str">
            <v>非基药</v>
          </cell>
        </row>
        <row r="121">
          <cell r="D121" t="str">
            <v>XA02BXL152A005010103216</v>
          </cell>
          <cell r="E121" t="str">
            <v>非基药</v>
          </cell>
        </row>
        <row r="122">
          <cell r="D122" t="str">
            <v>XJ05APL052B002020203216</v>
          </cell>
          <cell r="E122" t="str">
            <v>非基药</v>
          </cell>
        </row>
        <row r="123">
          <cell r="D123" t="str">
            <v>XJ02AAL085B017010100156</v>
          </cell>
          <cell r="E123" t="str">
            <v>非基药</v>
          </cell>
        </row>
        <row r="124">
          <cell r="D124" t="str">
            <v>XG01AFJ070U001010101751</v>
          </cell>
          <cell r="E124" t="str">
            <v>非基药</v>
          </cell>
        </row>
        <row r="125">
          <cell r="D125" t="str">
            <v>XJ01DHB084B001010104339</v>
          </cell>
          <cell r="E125" t="str">
            <v>非基药</v>
          </cell>
        </row>
        <row r="126">
          <cell r="D126" t="str">
            <v>XD11AXM104T001020104339</v>
          </cell>
          <cell r="E126" t="str">
            <v>非基药</v>
          </cell>
        </row>
        <row r="127">
          <cell r="D127" t="str">
            <v>XD11AXM104T001020604339</v>
          </cell>
          <cell r="E127" t="str">
            <v>非基药</v>
          </cell>
        </row>
        <row r="128">
          <cell r="D128" t="str">
            <v>XA02BCA211B001030104339</v>
          </cell>
          <cell r="E128" t="str">
            <v>基药</v>
          </cell>
        </row>
        <row r="129">
          <cell r="D129" t="str">
            <v>XJ01DCT078B001010104339</v>
          </cell>
          <cell r="E129" t="str">
            <v>非基药</v>
          </cell>
        </row>
        <row r="130">
          <cell r="D130" t="str">
            <v>XJ01DCT078B001020104339</v>
          </cell>
          <cell r="E130" t="str">
            <v>非基药</v>
          </cell>
        </row>
        <row r="131">
          <cell r="D131" t="str">
            <v>XC08CAL042A001010284135</v>
          </cell>
          <cell r="E131" t="str">
            <v>非基药</v>
          </cell>
        </row>
        <row r="132">
          <cell r="D132" t="str">
            <v>XA03AXX007X003010109207</v>
          </cell>
          <cell r="E132" t="str">
            <v>非基药</v>
          </cell>
        </row>
        <row r="133">
          <cell r="D133" t="str">
            <v>XM01AEL283V006010284552</v>
          </cell>
          <cell r="E133" t="str">
            <v>非基药</v>
          </cell>
        </row>
        <row r="134">
          <cell r="D134" t="str">
            <v>XD01ACL079T001030201841</v>
          </cell>
          <cell r="E134" t="str">
            <v>非基药</v>
          </cell>
        </row>
        <row r="135">
          <cell r="D135" t="str">
            <v>XJ05ARL376A001010184850</v>
          </cell>
          <cell r="E135" t="str">
            <v>非基药</v>
          </cell>
        </row>
        <row r="136">
          <cell r="D136" t="str">
            <v>XA02AXJ106E001020105325</v>
          </cell>
          <cell r="E136" t="str">
            <v>基药</v>
          </cell>
        </row>
        <row r="137">
          <cell r="D137" t="str">
            <v>XR05XXP036K001010105325</v>
          </cell>
          <cell r="E137" t="str">
            <v>非基药</v>
          </cell>
        </row>
        <row r="138">
          <cell r="D138" t="str">
            <v>XA02BCA382E001010503307</v>
          </cell>
          <cell r="E138" t="str">
            <v>非基药</v>
          </cell>
        </row>
        <row r="139">
          <cell r="D139" t="str">
            <v>XL01XLN131B002010183648</v>
          </cell>
          <cell r="E139" t="str">
            <v>非基药</v>
          </cell>
        </row>
        <row r="140">
          <cell r="D140" t="str">
            <v>XJ01FAA051X006011403307</v>
          </cell>
          <cell r="E140" t="str">
            <v>非基药</v>
          </cell>
        </row>
        <row r="141">
          <cell r="D141" t="str">
            <v>XJ01FAA051X006012203307</v>
          </cell>
          <cell r="E141" t="str">
            <v>非基药</v>
          </cell>
        </row>
        <row r="142">
          <cell r="D142" t="str">
            <v>XM01AEL283V006010383242</v>
          </cell>
          <cell r="E142" t="str">
            <v>非基药</v>
          </cell>
        </row>
        <row r="143">
          <cell r="D143" t="str">
            <v>XR05XXF131N001010302683</v>
          </cell>
          <cell r="E143" t="str">
            <v>非基药</v>
          </cell>
        </row>
        <row r="144">
          <cell r="D144" t="str">
            <v>XR05XXF131N001010302126</v>
          </cell>
          <cell r="E144" t="str">
            <v>非基药</v>
          </cell>
        </row>
        <row r="145">
          <cell r="D145" t="str">
            <v>XG04BEX006A022010300591</v>
          </cell>
          <cell r="E145" t="str">
            <v>非基药</v>
          </cell>
        </row>
        <row r="146">
          <cell r="D146" t="str">
            <v>XD06AXF045F002010180999</v>
          </cell>
          <cell r="E146" t="str">
            <v>非基药</v>
          </cell>
        </row>
        <row r="147">
          <cell r="D147" t="str">
            <v>XR05XXF134E001010201188</v>
          </cell>
          <cell r="E147" t="str">
            <v>非基药</v>
          </cell>
        </row>
        <row r="148">
          <cell r="D148" t="str">
            <v>XC09BAB035A001010183544</v>
          </cell>
          <cell r="E148" t="str">
            <v>非基药</v>
          </cell>
        </row>
        <row r="149">
          <cell r="D149" t="str">
            <v>XC09BAB035A001010283544</v>
          </cell>
          <cell r="E149" t="str">
            <v>非基药</v>
          </cell>
        </row>
        <row r="150">
          <cell r="D150" t="str">
            <v>XR03DCM082N001030603307</v>
          </cell>
          <cell r="E150" t="str">
            <v>非基药</v>
          </cell>
        </row>
        <row r="151">
          <cell r="D151" t="str">
            <v>XV02DXH042B002010203356</v>
          </cell>
          <cell r="E151" t="str">
            <v>非基药</v>
          </cell>
        </row>
        <row r="152">
          <cell r="D152" t="str">
            <v>XV02DXH042B002020203356</v>
          </cell>
          <cell r="E152" t="str">
            <v>非基药</v>
          </cell>
        </row>
        <row r="153">
          <cell r="D153" t="str">
            <v>XM02AAL081U001020103049</v>
          </cell>
          <cell r="E153" t="str">
            <v>基药</v>
          </cell>
        </row>
        <row r="154">
          <cell r="D154" t="str">
            <v>XC09CAK033A001010279133</v>
          </cell>
          <cell r="E154" t="str">
            <v>非基药</v>
          </cell>
        </row>
        <row r="155">
          <cell r="D155" t="str">
            <v>XL04AAB233A001010383034</v>
          </cell>
          <cell r="E155" t="str">
            <v>非基药</v>
          </cell>
        </row>
        <row r="156">
          <cell r="D156" t="str">
            <v>XA06ADL397X019010102617</v>
          </cell>
          <cell r="E156" t="str">
            <v>非基药</v>
          </cell>
        </row>
        <row r="157">
          <cell r="D157" t="str">
            <v>XA12AAC067X001010102617</v>
          </cell>
          <cell r="E157" t="str">
            <v>非基药</v>
          </cell>
        </row>
        <row r="158">
          <cell r="D158" t="str">
            <v>XA02AHF502A001010103271</v>
          </cell>
          <cell r="E158" t="str">
            <v>非基药</v>
          </cell>
        </row>
        <row r="159">
          <cell r="D159" t="str">
            <v>XR03CCB127A001010204619</v>
          </cell>
          <cell r="E159" t="str">
            <v>非基药</v>
          </cell>
        </row>
        <row r="160">
          <cell r="D160" t="str">
            <v>XV02DXH042B002010104951</v>
          </cell>
          <cell r="E160" t="str">
            <v>非基药</v>
          </cell>
        </row>
        <row r="161">
          <cell r="D161" t="str">
            <v>XC10AXL316B002010204945</v>
          </cell>
          <cell r="E161" t="str">
            <v>非基药</v>
          </cell>
        </row>
        <row r="162">
          <cell r="D162" t="str">
            <v>XA10ABY100B002010104951</v>
          </cell>
          <cell r="E162" t="str">
            <v>基药</v>
          </cell>
        </row>
        <row r="163">
          <cell r="D163" t="str">
            <v>XB05BAF703B002020106932</v>
          </cell>
          <cell r="E163" t="str">
            <v>非基药</v>
          </cell>
        </row>
        <row r="164">
          <cell r="D164" t="str">
            <v>XB05BAF703B002030106932</v>
          </cell>
          <cell r="E164" t="str">
            <v>非基药</v>
          </cell>
        </row>
        <row r="165">
          <cell r="D165" t="str">
            <v>XA12BAL208X001010184219</v>
          </cell>
          <cell r="E165" t="str">
            <v>非基药</v>
          </cell>
        </row>
        <row r="166">
          <cell r="D166" t="str">
            <v>XL01XLP159B002010184677</v>
          </cell>
          <cell r="E166" t="str">
            <v>非基药</v>
          </cell>
        </row>
        <row r="167">
          <cell r="D167" t="str">
            <v>XL01EAY059A001010100647</v>
          </cell>
          <cell r="E167" t="str">
            <v>基药</v>
          </cell>
        </row>
        <row r="168">
          <cell r="D168" t="str">
            <v>XC08CAN038A001010103170</v>
          </cell>
          <cell r="E168" t="str">
            <v>非基药</v>
          </cell>
        </row>
        <row r="169">
          <cell r="D169" t="str">
            <v>XC08CAN038A001010503170</v>
          </cell>
          <cell r="E169" t="str">
            <v>非基药</v>
          </cell>
        </row>
        <row r="170">
          <cell r="D170" t="str">
            <v>XN01BAP091B002010203216</v>
          </cell>
          <cell r="E170" t="str">
            <v>非基药</v>
          </cell>
        </row>
        <row r="171">
          <cell r="D171" t="str">
            <v>XC08CAN038A001010203170</v>
          </cell>
          <cell r="E171" t="str">
            <v>非基药</v>
          </cell>
        </row>
        <row r="172">
          <cell r="D172" t="str">
            <v>XG01AAY040A009010301689</v>
          </cell>
          <cell r="E172" t="str">
            <v>非基药</v>
          </cell>
        </row>
        <row r="173">
          <cell r="D173" t="str">
            <v>XG01AAY040A009010401689</v>
          </cell>
          <cell r="E173" t="str">
            <v>非基药</v>
          </cell>
        </row>
        <row r="174">
          <cell r="D174" t="str">
            <v>XA02ABF438A001010303170</v>
          </cell>
          <cell r="E174" t="str">
            <v>基药</v>
          </cell>
        </row>
        <row r="175">
          <cell r="D175" t="str">
            <v>XA02ABF438A001010603170</v>
          </cell>
          <cell r="E175" t="str">
            <v>基药</v>
          </cell>
        </row>
        <row r="176">
          <cell r="D176" t="str">
            <v>XA02ABF438A001010503170</v>
          </cell>
          <cell r="E176" t="str">
            <v>基药</v>
          </cell>
        </row>
        <row r="177">
          <cell r="D177" t="str">
            <v>XJ01FFL092A001010303170</v>
          </cell>
          <cell r="E177" t="str">
            <v>非基药</v>
          </cell>
        </row>
        <row r="178">
          <cell r="D178" t="str">
            <v>XJ01FFL092A001010403170</v>
          </cell>
          <cell r="E178" t="str">
            <v>非基药</v>
          </cell>
        </row>
        <row r="179">
          <cell r="D179" t="str">
            <v>XJ01FFL092A001010203170</v>
          </cell>
          <cell r="E179" t="str">
            <v>非基药</v>
          </cell>
        </row>
        <row r="180">
          <cell r="D180" t="str">
            <v>XL01BCA062B001010104187</v>
          </cell>
          <cell r="E180" t="str">
            <v>非基药</v>
          </cell>
        </row>
        <row r="181">
          <cell r="D181" t="str">
            <v>XC04AEE035A010010401360</v>
          </cell>
          <cell r="E181" t="str">
            <v>非基药</v>
          </cell>
        </row>
        <row r="182">
          <cell r="D182" t="str">
            <v>XC01DAX078L002010104120</v>
          </cell>
          <cell r="E182" t="str">
            <v>非基药</v>
          </cell>
        </row>
        <row r="183">
          <cell r="D183" t="str">
            <v>XC01DAX072B002030102902</v>
          </cell>
          <cell r="E183" t="str">
            <v>非基药</v>
          </cell>
        </row>
        <row r="184">
          <cell r="D184" t="str">
            <v>XA07CAB163P001020504458</v>
          </cell>
          <cell r="E184" t="str">
            <v>基药</v>
          </cell>
        </row>
        <row r="185">
          <cell r="D185" t="str">
            <v>XC09CAX143A001010102251</v>
          </cell>
          <cell r="E185" t="str">
            <v>非基药</v>
          </cell>
        </row>
        <row r="186">
          <cell r="D186" t="str">
            <v>XS01BCX230G010010484190</v>
          </cell>
          <cell r="E186" t="str">
            <v>非基药</v>
          </cell>
        </row>
        <row r="187">
          <cell r="D187" t="str">
            <v>XL01EKA291A001010102181</v>
          </cell>
          <cell r="E187" t="str">
            <v>非基药</v>
          </cell>
        </row>
        <row r="188">
          <cell r="D188" t="str">
            <v>XN03AFA206A001020184212</v>
          </cell>
          <cell r="E188" t="str">
            <v>基药</v>
          </cell>
        </row>
        <row r="189">
          <cell r="D189" t="str">
            <v>XA06ABF713X001010110137</v>
          </cell>
          <cell r="E189" t="str">
            <v>非基药</v>
          </cell>
        </row>
        <row r="190">
          <cell r="D190" t="str">
            <v>XA02ADL183A005010105846</v>
          </cell>
          <cell r="E190" t="str">
            <v>基药</v>
          </cell>
        </row>
        <row r="191">
          <cell r="D191" t="str">
            <v>XG01AFF255D003010404350</v>
          </cell>
          <cell r="E191" t="str">
            <v>非基药</v>
          </cell>
        </row>
        <row r="192">
          <cell r="D192" t="str">
            <v>XB02BXM198B002010178718</v>
          </cell>
          <cell r="E192" t="str">
            <v>非基药</v>
          </cell>
        </row>
        <row r="193">
          <cell r="D193" t="str">
            <v>XJ05ADL116B002010104042</v>
          </cell>
          <cell r="E193" t="str">
            <v>非基药</v>
          </cell>
        </row>
        <row r="194">
          <cell r="D194" t="str">
            <v>XJ01DIF005A001010104010</v>
          </cell>
          <cell r="E194" t="str">
            <v>非基药</v>
          </cell>
        </row>
        <row r="195">
          <cell r="D195" t="str">
            <v>XA03AXX007X003010101749</v>
          </cell>
          <cell r="E195" t="str">
            <v>非基药</v>
          </cell>
        </row>
        <row r="196">
          <cell r="D196" t="str">
            <v>XC08CAL424B022010101749</v>
          </cell>
          <cell r="E196" t="str">
            <v>非基药</v>
          </cell>
        </row>
        <row r="197">
          <cell r="D197" t="str">
            <v>XG01AXX067A008010182209</v>
          </cell>
          <cell r="E197" t="str">
            <v>非基药</v>
          </cell>
        </row>
        <row r="198">
          <cell r="D198" t="str">
            <v>XA07CAB163P001010102456</v>
          </cell>
          <cell r="E198" t="str">
            <v>基药</v>
          </cell>
        </row>
        <row r="199">
          <cell r="D199" t="str">
            <v>XC08CAN038B002010102317</v>
          </cell>
          <cell r="E199" t="str">
            <v>非基药</v>
          </cell>
        </row>
        <row r="200">
          <cell r="D200" t="str">
            <v>XA10BDE082A001010110323</v>
          </cell>
          <cell r="E200" t="str">
            <v>非基药</v>
          </cell>
        </row>
        <row r="201">
          <cell r="D201" t="str">
            <v>XB05BBC143B002010104745</v>
          </cell>
          <cell r="E201" t="str">
            <v>非基药</v>
          </cell>
        </row>
        <row r="202">
          <cell r="D202" t="str">
            <v>XS01GXL274G010010184190</v>
          </cell>
          <cell r="E202" t="str">
            <v>非基药</v>
          </cell>
        </row>
        <row r="203">
          <cell r="D203" t="str">
            <v>XS01XAJ166G010010184738</v>
          </cell>
          <cell r="E203" t="str">
            <v>非基药</v>
          </cell>
        </row>
        <row r="204">
          <cell r="D204" t="str">
            <v>XJ01FAH028A022020301858</v>
          </cell>
          <cell r="E204" t="str">
            <v>非基药</v>
          </cell>
        </row>
        <row r="205">
          <cell r="D205" t="str">
            <v>XJ01MAB007E001010110136</v>
          </cell>
          <cell r="E205" t="str">
            <v>非基药</v>
          </cell>
        </row>
        <row r="206">
          <cell r="D206" t="str">
            <v>XC03XAT151A001010204647</v>
          </cell>
          <cell r="E206" t="str">
            <v>非基药</v>
          </cell>
        </row>
        <row r="207">
          <cell r="D207" t="str">
            <v>XC09DBT176A001010282306</v>
          </cell>
          <cell r="E207" t="str">
            <v>非基药</v>
          </cell>
        </row>
        <row r="208">
          <cell r="D208" t="str">
            <v>XR05CBF100X001010183955</v>
          </cell>
          <cell r="E208" t="str">
            <v>非基药</v>
          </cell>
        </row>
        <row r="209">
          <cell r="D209" t="str">
            <v>XS01KAB146G010080909920</v>
          </cell>
          <cell r="E209" t="str">
            <v>非基药</v>
          </cell>
        </row>
        <row r="210">
          <cell r="D210" t="str">
            <v>XS01KAB146G010081209920</v>
          </cell>
          <cell r="E210" t="str">
            <v>非基药</v>
          </cell>
        </row>
        <row r="211">
          <cell r="D211" t="str">
            <v>XB05BAF726B002020104145</v>
          </cell>
          <cell r="E211" t="str">
            <v>非基药</v>
          </cell>
        </row>
        <row r="212">
          <cell r="D212" t="str">
            <v>XB05BAF726B002010104145</v>
          </cell>
          <cell r="E212" t="str">
            <v>非基药</v>
          </cell>
        </row>
        <row r="213">
          <cell r="D213" t="str">
            <v>XB05BBP075B002080204145</v>
          </cell>
          <cell r="E213" t="str">
            <v>非基药</v>
          </cell>
        </row>
        <row r="214">
          <cell r="D214" t="str">
            <v>XC08CAN078B002010102763</v>
          </cell>
          <cell r="E214" t="str">
            <v>非基药</v>
          </cell>
        </row>
        <row r="215">
          <cell r="D215" t="str">
            <v>XR03DAA113A001010102763</v>
          </cell>
          <cell r="E215" t="str">
            <v>基药</v>
          </cell>
        </row>
        <row r="216">
          <cell r="D216" t="str">
            <v>XR03ACB127L020010102763</v>
          </cell>
          <cell r="E216" t="str">
            <v>非基药</v>
          </cell>
        </row>
        <row r="217">
          <cell r="D217" t="str">
            <v>XA16AAX051B001010102763</v>
          </cell>
          <cell r="E217" t="str">
            <v>非基药</v>
          </cell>
        </row>
        <row r="218">
          <cell r="D218" t="str">
            <v>XA06ABF713N001010102763</v>
          </cell>
          <cell r="E218" t="str">
            <v>非基药</v>
          </cell>
        </row>
        <row r="219">
          <cell r="D219" t="str">
            <v>XA09AAD170A001010105866</v>
          </cell>
          <cell r="E219" t="str">
            <v>非基药</v>
          </cell>
        </row>
        <row r="220">
          <cell r="D220" t="str">
            <v>XG01AFT058D003010304693</v>
          </cell>
          <cell r="E220" t="str">
            <v>非基药</v>
          </cell>
        </row>
        <row r="221">
          <cell r="D221" t="str">
            <v>XR05XXA175E001010205866</v>
          </cell>
          <cell r="E221" t="str">
            <v>非基药</v>
          </cell>
        </row>
        <row r="222">
          <cell r="D222" t="str">
            <v>XM05BXD031A001010401016</v>
          </cell>
          <cell r="E222" t="str">
            <v>非基药</v>
          </cell>
        </row>
        <row r="223">
          <cell r="D223" t="str">
            <v>XA02BAL050B002010103168</v>
          </cell>
          <cell r="E223" t="str">
            <v>基药</v>
          </cell>
        </row>
        <row r="224">
          <cell r="D224" t="str">
            <v>XB05BAZ018B002020184751</v>
          </cell>
          <cell r="E224" t="str">
            <v>非基药</v>
          </cell>
        </row>
        <row r="225">
          <cell r="D225" t="str">
            <v>XJ01AAD193A001010502605</v>
          </cell>
          <cell r="E225" t="str">
            <v>基药</v>
          </cell>
        </row>
        <row r="226">
          <cell r="D226" t="str">
            <v>XN02BED158X001010100315</v>
          </cell>
          <cell r="E226" t="str">
            <v>基药</v>
          </cell>
        </row>
        <row r="227">
          <cell r="D227" t="str">
            <v>XA11HAW041B002020103216</v>
          </cell>
          <cell r="E227" t="str">
            <v>非基药</v>
          </cell>
        </row>
        <row r="228">
          <cell r="D228" t="str">
            <v>XC04ACJ217A001010203543</v>
          </cell>
          <cell r="E228" t="str">
            <v>非基药</v>
          </cell>
        </row>
        <row r="229">
          <cell r="D229" t="str">
            <v>XN03AAP067A001010103543</v>
          </cell>
          <cell r="E229" t="str">
            <v>非基药</v>
          </cell>
        </row>
        <row r="230">
          <cell r="D230" t="str">
            <v>XN03AAP067A001020103543</v>
          </cell>
          <cell r="E230" t="str">
            <v>非基药</v>
          </cell>
        </row>
        <row r="231">
          <cell r="D231" t="str">
            <v>XD11AXL173S001020100315</v>
          </cell>
          <cell r="E231" t="str">
            <v>基药</v>
          </cell>
        </row>
        <row r="232">
          <cell r="D232" t="str">
            <v>XR05XXP036K001020100315</v>
          </cell>
          <cell r="E232" t="str">
            <v>非基药</v>
          </cell>
        </row>
        <row r="233">
          <cell r="D233" t="str">
            <v>XS01AAT125G010010102817</v>
          </cell>
          <cell r="E233" t="str">
            <v>非基药</v>
          </cell>
        </row>
        <row r="234">
          <cell r="D234" t="str">
            <v>XM01ABT149B002010102189</v>
          </cell>
          <cell r="E234" t="str">
            <v>非基药</v>
          </cell>
        </row>
        <row r="235">
          <cell r="D235" t="str">
            <v>XN06AXD151E005010101751</v>
          </cell>
          <cell r="E235" t="str">
            <v>非基药</v>
          </cell>
        </row>
        <row r="236">
          <cell r="D236" t="str">
            <v>XN06AXD151E005020101751</v>
          </cell>
          <cell r="E236" t="str">
            <v>非基药</v>
          </cell>
        </row>
        <row r="237">
          <cell r="D237" t="str">
            <v>XA02AXJ106N001010181098</v>
          </cell>
          <cell r="E237" t="str">
            <v>非基药</v>
          </cell>
        </row>
        <row r="238">
          <cell r="D238" t="str">
            <v>XJ01DDT081B001080104355</v>
          </cell>
          <cell r="E238" t="str">
            <v>非基药</v>
          </cell>
        </row>
        <row r="239">
          <cell r="D239" t="str">
            <v>XN07XXB093B002010103168</v>
          </cell>
          <cell r="E239" t="str">
            <v>非基药</v>
          </cell>
        </row>
        <row r="240">
          <cell r="D240" t="str">
            <v>XJ02ACF624B002010103168</v>
          </cell>
          <cell r="E240" t="str">
            <v>基药</v>
          </cell>
        </row>
        <row r="241">
          <cell r="D241" t="str">
            <v>XJ01DDT188B001010104355</v>
          </cell>
          <cell r="E241" t="str">
            <v>非基药</v>
          </cell>
        </row>
        <row r="242">
          <cell r="D242" t="str">
            <v>XC02CAC046B002010103168</v>
          </cell>
          <cell r="E242" t="str">
            <v>非基药</v>
          </cell>
        </row>
        <row r="243">
          <cell r="D243" t="str">
            <v>XN06BXB181B002010103168</v>
          </cell>
          <cell r="E243" t="str">
            <v>基药</v>
          </cell>
        </row>
        <row r="244">
          <cell r="D244" t="str">
            <v>XB05BCG027B002010103168</v>
          </cell>
          <cell r="E244" t="str">
            <v>基药</v>
          </cell>
        </row>
        <row r="245">
          <cell r="D245" t="str">
            <v>XL03AXJ004B002010103168</v>
          </cell>
          <cell r="E245" t="str">
            <v>非基药</v>
          </cell>
        </row>
        <row r="246">
          <cell r="D246" t="str">
            <v>XJ01XDT146B002010103168</v>
          </cell>
          <cell r="E246" t="str">
            <v>非基药</v>
          </cell>
        </row>
        <row r="247">
          <cell r="D247" t="str">
            <v>XJ05APL052B002010103168</v>
          </cell>
          <cell r="E247" t="str">
            <v>非基药</v>
          </cell>
        </row>
        <row r="248">
          <cell r="D248" t="str">
            <v>XN02BED158E001010303168</v>
          </cell>
          <cell r="E248" t="str">
            <v>非基药</v>
          </cell>
        </row>
        <row r="249">
          <cell r="D249" t="str">
            <v>XC05CAQ094B002010103168</v>
          </cell>
          <cell r="E249" t="str">
            <v>非基药</v>
          </cell>
        </row>
        <row r="250">
          <cell r="D250" t="str">
            <v>XN06DAJ021B002040100808</v>
          </cell>
          <cell r="E250" t="str">
            <v>非基药</v>
          </cell>
        </row>
        <row r="251">
          <cell r="D251" t="str">
            <v>XJ01MAZ083B002010103168</v>
          </cell>
          <cell r="E251" t="str">
            <v>基药</v>
          </cell>
        </row>
        <row r="252">
          <cell r="D252" t="str">
            <v>XN02BEX085N001010202125</v>
          </cell>
          <cell r="E252" t="str">
            <v>非基药</v>
          </cell>
        </row>
        <row r="253">
          <cell r="D253" t="str">
            <v>XR03BAB165L023010182772</v>
          </cell>
          <cell r="E253" t="str">
            <v>基药</v>
          </cell>
        </row>
        <row r="254">
          <cell r="D254" t="str">
            <v>XM01AEB173E001010103305</v>
          </cell>
          <cell r="E254" t="str">
            <v>基药</v>
          </cell>
        </row>
        <row r="255">
          <cell r="D255" t="str">
            <v>XS01ADA075G010010103213</v>
          </cell>
          <cell r="E255" t="str">
            <v>基药</v>
          </cell>
        </row>
        <row r="256">
          <cell r="D256" t="str">
            <v>XD06AXL232T001010103213</v>
          </cell>
          <cell r="E256" t="str">
            <v>非基药</v>
          </cell>
        </row>
        <row r="257">
          <cell r="D257" t="str">
            <v>XD01ACY162F002010103213</v>
          </cell>
          <cell r="E257" t="str">
            <v>非基药</v>
          </cell>
        </row>
        <row r="258">
          <cell r="D258" t="str">
            <v>XD01ACM085F002020103213</v>
          </cell>
          <cell r="E258" t="str">
            <v>基药</v>
          </cell>
        </row>
        <row r="259">
          <cell r="D259" t="str">
            <v>XG03CAP097E009010100085</v>
          </cell>
          <cell r="E259" t="str">
            <v>非基药</v>
          </cell>
        </row>
        <row r="260">
          <cell r="D260" t="str">
            <v>XM01AEB173X002010101742</v>
          </cell>
          <cell r="E260" t="str">
            <v>基药</v>
          </cell>
        </row>
        <row r="261">
          <cell r="D261" t="str">
            <v>XM01AEL283V006010484673</v>
          </cell>
          <cell r="E261" t="str">
            <v>非基药</v>
          </cell>
        </row>
        <row r="262">
          <cell r="D262" t="str">
            <v>XM01AEL283V006010284673</v>
          </cell>
          <cell r="E262" t="str">
            <v>非基药</v>
          </cell>
        </row>
        <row r="263">
          <cell r="D263" t="str">
            <v>XB03AEF421A001010205866</v>
          </cell>
          <cell r="E263" t="str">
            <v>非基药</v>
          </cell>
        </row>
        <row r="264">
          <cell r="D264" t="str">
            <v>XR05XXL201A001010105866</v>
          </cell>
          <cell r="E264" t="str">
            <v>非基药</v>
          </cell>
        </row>
        <row r="265">
          <cell r="D265" t="str">
            <v>XA09AAY102A012010205866</v>
          </cell>
          <cell r="E265" t="str">
            <v>非基药</v>
          </cell>
        </row>
        <row r="266">
          <cell r="D266" t="str">
            <v>XJ01DDT081B001010105816</v>
          </cell>
          <cell r="E266" t="str">
            <v>非基药</v>
          </cell>
        </row>
        <row r="267">
          <cell r="D267" t="str">
            <v>XJ01DDT081B001030205816</v>
          </cell>
          <cell r="E267" t="str">
            <v>非基药</v>
          </cell>
        </row>
        <row r="268">
          <cell r="D268" t="str">
            <v>XR05XXL201A001010101464</v>
          </cell>
          <cell r="E268" t="str">
            <v>非基药</v>
          </cell>
        </row>
        <row r="269">
          <cell r="D269" t="str">
            <v>XC10AXA076E001010183549</v>
          </cell>
          <cell r="E269" t="str">
            <v>非基药</v>
          </cell>
        </row>
        <row r="270">
          <cell r="D270" t="str">
            <v>XC10AXA076E001010283549</v>
          </cell>
          <cell r="E270" t="str">
            <v>非基药</v>
          </cell>
        </row>
        <row r="271">
          <cell r="D271" t="str">
            <v>XC10AXA076E001010383549</v>
          </cell>
          <cell r="E271" t="str">
            <v>非基药</v>
          </cell>
        </row>
        <row r="272">
          <cell r="D272" t="str">
            <v>XM01AEF063V006010384552</v>
          </cell>
          <cell r="E272" t="str">
            <v>非基药</v>
          </cell>
        </row>
        <row r="273">
          <cell r="D273" t="str">
            <v>XA07AAW001X001010184736</v>
          </cell>
          <cell r="E273" t="str">
            <v>非基药</v>
          </cell>
        </row>
        <row r="274">
          <cell r="D274" t="str">
            <v>XA02BCL033A022010178377</v>
          </cell>
          <cell r="E274" t="str">
            <v>非基药</v>
          </cell>
        </row>
        <row r="275">
          <cell r="D275" t="str">
            <v>XA07AAW001X001020184736</v>
          </cell>
          <cell r="E275" t="str">
            <v>非基药</v>
          </cell>
        </row>
        <row r="276">
          <cell r="D276" t="str">
            <v>XS01AEJ022G010010100967</v>
          </cell>
          <cell r="E276" t="str">
            <v>非基药</v>
          </cell>
        </row>
        <row r="277">
          <cell r="D277" t="str">
            <v>XH02ABQ060B002010202994</v>
          </cell>
          <cell r="E277" t="str">
            <v>基药</v>
          </cell>
        </row>
        <row r="278">
          <cell r="D278" t="str">
            <v>XJ02ACB206A012010204647</v>
          </cell>
          <cell r="E278" t="str">
            <v>非基药</v>
          </cell>
        </row>
        <row r="279">
          <cell r="D279" t="str">
            <v>XH02ABQ060B002020202994</v>
          </cell>
          <cell r="E279" t="str">
            <v>基药</v>
          </cell>
        </row>
        <row r="280">
          <cell r="D280" t="str">
            <v>XA02AHT018A001010202110</v>
          </cell>
          <cell r="E280" t="str">
            <v>基药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31"/>
  <sheetViews>
    <sheetView tabSelected="1" workbookViewId="0">
      <selection activeCell="A2" sqref="A2:AC2"/>
    </sheetView>
  </sheetViews>
  <sheetFormatPr defaultColWidth="12.2583333333333" defaultRowHeight="12"/>
  <cols>
    <col min="1" max="1" width="5.125" style="3" customWidth="1"/>
    <col min="2" max="2" width="12.625" style="3" customWidth="1"/>
    <col min="3" max="3" width="8.54166666666667" style="3" customWidth="1"/>
    <col min="4" max="4" width="15.275" style="3" customWidth="1"/>
    <col min="5" max="5" width="4.725" style="3" customWidth="1"/>
    <col min="6" max="6" width="13.5416666666667" style="3" customWidth="1"/>
    <col min="7" max="7" width="12" style="3" customWidth="1"/>
    <col min="8" max="8" width="12.2583333333333" style="3" customWidth="1"/>
    <col min="9" max="9" width="4.81666666666667" style="3" customWidth="1"/>
    <col min="10" max="17" width="12.2583333333333" style="3" customWidth="1"/>
    <col min="18" max="18" width="8.625" style="3" customWidth="1"/>
    <col min="19" max="20" width="8.5" style="3" customWidth="1"/>
    <col min="21" max="21" width="12.2583333333333" style="3" customWidth="1"/>
    <col min="22" max="26" width="9.875" style="3" customWidth="1"/>
    <col min="27" max="27" width="11.75" style="4" customWidth="1"/>
    <col min="28" max="28" width="9.875" style="5" customWidth="1"/>
    <col min="29" max="16349" width="12.2583333333333" style="3" customWidth="1"/>
    <col min="16350" max="16384" width="12.2583333333333" style="3"/>
  </cols>
  <sheetData>
    <row r="1" s="1" customFormat="1" ht="23" customHeight="1" spans="1:2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</row>
    <row r="2" s="1" customFormat="1" ht="45" customHeight="1" spans="1:29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s="2" customFormat="1" ht="48" spans="1:2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1" t="s">
        <v>28</v>
      </c>
      <c r="AB3" s="12" t="s">
        <v>29</v>
      </c>
      <c r="AC3" s="13" t="s">
        <v>30</v>
      </c>
    </row>
    <row r="4" s="2" customFormat="1" ht="20" customHeight="1" spans="1:29">
      <c r="A4" s="14">
        <f>MAX($A$3:A3)+1</f>
        <v>1</v>
      </c>
      <c r="B4" s="14" t="s">
        <v>31</v>
      </c>
      <c r="C4" s="14" t="s">
        <v>32</v>
      </c>
      <c r="D4" s="14" t="s">
        <v>33</v>
      </c>
      <c r="E4" s="14" t="s">
        <v>34</v>
      </c>
      <c r="F4" s="14" t="s">
        <v>35</v>
      </c>
      <c r="G4" s="14" t="s">
        <v>36</v>
      </c>
      <c r="H4" s="14" t="s">
        <v>37</v>
      </c>
      <c r="I4" s="14">
        <v>36</v>
      </c>
      <c r="J4" s="14" t="s">
        <v>38</v>
      </c>
      <c r="K4" s="14" t="s">
        <v>39</v>
      </c>
      <c r="L4" s="14" t="s">
        <v>39</v>
      </c>
      <c r="M4" s="14" t="s">
        <v>40</v>
      </c>
      <c r="N4" s="14">
        <v>36</v>
      </c>
      <c r="O4" s="14">
        <v>76.5</v>
      </c>
      <c r="P4" s="14">
        <v>2.4222</v>
      </c>
      <c r="Q4" s="14" t="s">
        <v>41</v>
      </c>
      <c r="R4" s="14">
        <v>36</v>
      </c>
      <c r="S4" s="14">
        <v>76.5</v>
      </c>
      <c r="T4" s="14">
        <v>2.4222</v>
      </c>
      <c r="U4" s="14" t="s">
        <v>42</v>
      </c>
      <c r="V4" s="14">
        <v>36</v>
      </c>
      <c r="W4" s="14">
        <v>76.5</v>
      </c>
      <c r="X4" s="14">
        <v>2.4222</v>
      </c>
      <c r="Y4" s="14">
        <v>2.4222</v>
      </c>
      <c r="Z4" s="14">
        <v>76.5</v>
      </c>
      <c r="AA4" s="15">
        <v>0.07</v>
      </c>
      <c r="AB4" s="16">
        <f>AA4*I4</f>
        <v>2.52</v>
      </c>
      <c r="AC4" s="17" t="str">
        <f>VLOOKUP(C4,'[1]申报-西药'!$D:$E,2,0)</f>
        <v>基药</v>
      </c>
    </row>
    <row r="5" s="2" customFormat="1" ht="20" customHeight="1" spans="1:29">
      <c r="A5" s="14">
        <f>MAX($A$3:A4)+1</f>
        <v>2</v>
      </c>
      <c r="B5" s="14" t="s">
        <v>31</v>
      </c>
      <c r="C5" s="14" t="s">
        <v>43</v>
      </c>
      <c r="D5" s="14" t="s">
        <v>33</v>
      </c>
      <c r="E5" s="14" t="s">
        <v>34</v>
      </c>
      <c r="F5" s="14" t="s">
        <v>35</v>
      </c>
      <c r="G5" s="14" t="s">
        <v>44</v>
      </c>
      <c r="H5" s="14" t="s">
        <v>37</v>
      </c>
      <c r="I5" s="14">
        <v>24</v>
      </c>
      <c r="J5" s="14" t="s">
        <v>38</v>
      </c>
      <c r="K5" s="14" t="s">
        <v>39</v>
      </c>
      <c r="L5" s="14" t="s">
        <v>39</v>
      </c>
      <c r="M5" s="14" t="s">
        <v>40</v>
      </c>
      <c r="N5" s="14">
        <v>24</v>
      </c>
      <c r="O5" s="14">
        <v>51.76</v>
      </c>
      <c r="P5" s="14">
        <v>2.4221</v>
      </c>
      <c r="Q5" s="14" t="s">
        <v>41</v>
      </c>
      <c r="R5" s="14">
        <v>24</v>
      </c>
      <c r="S5" s="14">
        <v>51.76</v>
      </c>
      <c r="T5" s="14">
        <v>2.4221</v>
      </c>
      <c r="U5" s="14" t="s">
        <v>42</v>
      </c>
      <c r="V5" s="14">
        <v>24</v>
      </c>
      <c r="W5" s="14">
        <v>51.76</v>
      </c>
      <c r="X5" s="14">
        <v>2.4221</v>
      </c>
      <c r="Y5" s="14">
        <v>2.4221</v>
      </c>
      <c r="Z5" s="14">
        <v>51.76</v>
      </c>
      <c r="AA5" s="15">
        <v>0.07</v>
      </c>
      <c r="AB5" s="16">
        <f>AA5*I5</f>
        <v>1.68</v>
      </c>
      <c r="AC5" s="17" t="str">
        <f>VLOOKUP(C5,'[1]申报-西药'!$D:$E,2,0)</f>
        <v>基药</v>
      </c>
    </row>
    <row r="6" s="2" customFormat="1" ht="20" customHeight="1" spans="1:29">
      <c r="A6" s="14">
        <f>MAX($A$3:A5)+1</f>
        <v>3</v>
      </c>
      <c r="B6" s="14" t="s">
        <v>31</v>
      </c>
      <c r="C6" s="14" t="s">
        <v>45</v>
      </c>
      <c r="D6" s="14" t="s">
        <v>33</v>
      </c>
      <c r="E6" s="14" t="s">
        <v>34</v>
      </c>
      <c r="F6" s="14" t="s">
        <v>35</v>
      </c>
      <c r="G6" s="14" t="s">
        <v>46</v>
      </c>
      <c r="H6" s="14" t="s">
        <v>37</v>
      </c>
      <c r="I6" s="14">
        <v>30</v>
      </c>
      <c r="J6" s="14" t="s">
        <v>38</v>
      </c>
      <c r="K6" s="14" t="s">
        <v>39</v>
      </c>
      <c r="L6" s="14" t="s">
        <v>39</v>
      </c>
      <c r="M6" s="14" t="s">
        <v>40</v>
      </c>
      <c r="N6" s="14">
        <v>30</v>
      </c>
      <c r="O6" s="14">
        <v>64.18</v>
      </c>
      <c r="P6" s="14">
        <v>2.4223</v>
      </c>
      <c r="Q6" s="14" t="s">
        <v>41</v>
      </c>
      <c r="R6" s="14">
        <v>30</v>
      </c>
      <c r="S6" s="14">
        <v>64.18</v>
      </c>
      <c r="T6" s="14">
        <v>2.4223</v>
      </c>
      <c r="U6" s="14" t="s">
        <v>47</v>
      </c>
      <c r="V6" s="14">
        <v>30</v>
      </c>
      <c r="W6" s="14">
        <v>64.18</v>
      </c>
      <c r="X6" s="14">
        <v>2.4223</v>
      </c>
      <c r="Y6" s="14">
        <v>2.4223</v>
      </c>
      <c r="Z6" s="14">
        <v>64.18</v>
      </c>
      <c r="AA6" s="15">
        <v>0.07</v>
      </c>
      <c r="AB6" s="16">
        <f>AA6*I6</f>
        <v>2.1</v>
      </c>
      <c r="AC6" s="17" t="str">
        <f>VLOOKUP(C6,'[1]申报-西药'!$D:$E,2,0)</f>
        <v>基药</v>
      </c>
    </row>
    <row r="7" s="2" customFormat="1" ht="20" customHeight="1" spans="1:29">
      <c r="A7" s="14">
        <f>MAX($A$3:A6)+1</f>
        <v>4</v>
      </c>
      <c r="B7" s="14" t="s">
        <v>31</v>
      </c>
      <c r="C7" s="14" t="s">
        <v>48</v>
      </c>
      <c r="D7" s="14" t="s">
        <v>49</v>
      </c>
      <c r="E7" s="14" t="s">
        <v>34</v>
      </c>
      <c r="F7" s="14" t="s">
        <v>50</v>
      </c>
      <c r="G7" s="14" t="s">
        <v>51</v>
      </c>
      <c r="H7" s="14" t="s">
        <v>37</v>
      </c>
      <c r="I7" s="14">
        <v>100</v>
      </c>
      <c r="J7" s="14" t="s">
        <v>52</v>
      </c>
      <c r="K7" s="14" t="s">
        <v>53</v>
      </c>
      <c r="L7" s="14" t="s">
        <v>53</v>
      </c>
      <c r="M7" s="14" t="s">
        <v>41</v>
      </c>
      <c r="N7" s="14">
        <v>100</v>
      </c>
      <c r="O7" s="14">
        <v>49.9</v>
      </c>
      <c r="P7" s="14">
        <v>0.5904</v>
      </c>
      <c r="Q7" s="14" t="s">
        <v>54</v>
      </c>
      <c r="R7" s="14">
        <v>100</v>
      </c>
      <c r="S7" s="14">
        <v>49.9</v>
      </c>
      <c r="T7" s="14">
        <v>0.5904</v>
      </c>
      <c r="U7" s="14" t="s">
        <v>47</v>
      </c>
      <c r="V7" s="14">
        <v>100</v>
      </c>
      <c r="W7" s="14">
        <v>49.9</v>
      </c>
      <c r="X7" s="14">
        <v>0.5904</v>
      </c>
      <c r="Y7" s="14">
        <v>0.5904</v>
      </c>
      <c r="Z7" s="14">
        <v>49.9</v>
      </c>
      <c r="AA7" s="15">
        <v>0.5904</v>
      </c>
      <c r="AB7" s="16">
        <v>49.8993164867962</v>
      </c>
      <c r="AC7" s="17" t="str">
        <f>VLOOKUP(C7,'[1]申报-西药'!$D:$E,2,0)</f>
        <v>非基药</v>
      </c>
    </row>
    <row r="8" s="2" customFormat="1" ht="20" customHeight="1" spans="1:29">
      <c r="A8" s="14">
        <f>MAX($A$3:A7)+1</f>
        <v>5</v>
      </c>
      <c r="B8" s="14" t="s">
        <v>31</v>
      </c>
      <c r="C8" s="14" t="s">
        <v>55</v>
      </c>
      <c r="D8" s="14" t="s">
        <v>56</v>
      </c>
      <c r="E8" s="14" t="s">
        <v>34</v>
      </c>
      <c r="F8" s="14" t="s">
        <v>57</v>
      </c>
      <c r="G8" s="14" t="s">
        <v>58</v>
      </c>
      <c r="H8" s="14" t="s">
        <v>37</v>
      </c>
      <c r="I8" s="14">
        <v>100</v>
      </c>
      <c r="J8" s="14" t="s">
        <v>59</v>
      </c>
      <c r="K8" s="14" t="s">
        <v>60</v>
      </c>
      <c r="L8" s="14" t="s">
        <v>60</v>
      </c>
      <c r="M8" s="14" t="s">
        <v>61</v>
      </c>
      <c r="N8" s="14">
        <v>100</v>
      </c>
      <c r="O8" s="14">
        <v>8.2</v>
      </c>
      <c r="P8" s="14">
        <v>0.097</v>
      </c>
      <c r="Q8" s="14" t="s">
        <v>47</v>
      </c>
      <c r="R8" s="14">
        <v>100</v>
      </c>
      <c r="S8" s="14">
        <v>8.2</v>
      </c>
      <c r="T8" s="14">
        <v>0.097</v>
      </c>
      <c r="U8" s="14" t="s">
        <v>62</v>
      </c>
      <c r="V8" s="14">
        <v>100</v>
      </c>
      <c r="W8" s="14">
        <v>8.2</v>
      </c>
      <c r="X8" s="14">
        <v>0.097</v>
      </c>
      <c r="Y8" s="14">
        <v>0.097</v>
      </c>
      <c r="Z8" s="14">
        <v>8.2</v>
      </c>
      <c r="AA8" s="15">
        <v>0.0559025</v>
      </c>
      <c r="AB8" s="16">
        <v>4.72475701203104</v>
      </c>
      <c r="AC8" s="17" t="str">
        <f>VLOOKUP(C8,'[1]申报-西药'!$D:$E,2,0)</f>
        <v>基药</v>
      </c>
    </row>
    <row r="9" s="2" customFormat="1" ht="20" customHeight="1" spans="1:29">
      <c r="A9" s="14">
        <f>MAX($A$3:A8)+1</f>
        <v>6</v>
      </c>
      <c r="B9" s="14" t="s">
        <v>31</v>
      </c>
      <c r="C9" s="14" t="s">
        <v>63</v>
      </c>
      <c r="D9" s="14" t="s">
        <v>64</v>
      </c>
      <c r="E9" s="14" t="s">
        <v>65</v>
      </c>
      <c r="F9" s="14" t="s">
        <v>66</v>
      </c>
      <c r="G9" s="14" t="s">
        <v>67</v>
      </c>
      <c r="H9" s="14" t="s">
        <v>68</v>
      </c>
      <c r="I9" s="14">
        <v>24</v>
      </c>
      <c r="J9" s="14" t="s">
        <v>69</v>
      </c>
      <c r="K9" s="14" t="s">
        <v>70</v>
      </c>
      <c r="L9" s="14" t="s">
        <v>70</v>
      </c>
      <c r="M9" s="14" t="s">
        <v>71</v>
      </c>
      <c r="N9" s="14">
        <v>24</v>
      </c>
      <c r="O9" s="14">
        <v>37.2</v>
      </c>
      <c r="P9" s="14">
        <v>1.7408</v>
      </c>
      <c r="Q9" s="14" t="s">
        <v>47</v>
      </c>
      <c r="R9" s="14">
        <v>24</v>
      </c>
      <c r="S9" s="14">
        <v>37.2</v>
      </c>
      <c r="T9" s="14">
        <v>1.7408</v>
      </c>
      <c r="U9" s="14" t="s">
        <v>72</v>
      </c>
      <c r="V9" s="14">
        <v>24</v>
      </c>
      <c r="W9" s="14">
        <v>37.2</v>
      </c>
      <c r="X9" s="14">
        <v>1.7408</v>
      </c>
      <c r="Y9" s="14">
        <v>1.7408</v>
      </c>
      <c r="Z9" s="14">
        <v>37.2</v>
      </c>
      <c r="AA9" s="15">
        <v>0.098270118041765</v>
      </c>
      <c r="AB9" s="16">
        <v>2.1</v>
      </c>
      <c r="AC9" s="17" t="str">
        <f>VLOOKUP(C9,'[1]申报-西药'!$D:$E,2,0)</f>
        <v>基药</v>
      </c>
    </row>
    <row r="10" s="2" customFormat="1" ht="20" customHeight="1" spans="1:29">
      <c r="A10" s="14">
        <f>MAX($A$3:A9)+1</f>
        <v>7</v>
      </c>
      <c r="B10" s="14" t="s">
        <v>31</v>
      </c>
      <c r="C10" s="14" t="s">
        <v>73</v>
      </c>
      <c r="D10" s="14" t="s">
        <v>74</v>
      </c>
      <c r="E10" s="14" t="s">
        <v>75</v>
      </c>
      <c r="F10" s="14" t="s">
        <v>76</v>
      </c>
      <c r="G10" s="14" t="s">
        <v>77</v>
      </c>
      <c r="H10" s="14" t="s">
        <v>78</v>
      </c>
      <c r="I10" s="14">
        <v>12</v>
      </c>
      <c r="J10" s="14" t="s">
        <v>79</v>
      </c>
      <c r="K10" s="14" t="s">
        <v>80</v>
      </c>
      <c r="L10" s="14" t="s">
        <v>80</v>
      </c>
      <c r="M10" s="14" t="s">
        <v>71</v>
      </c>
      <c r="N10" s="14">
        <v>12</v>
      </c>
      <c r="O10" s="14">
        <v>48</v>
      </c>
      <c r="P10" s="14">
        <v>4</v>
      </c>
      <c r="Q10" s="14" t="s">
        <v>41</v>
      </c>
      <c r="R10" s="14">
        <v>12</v>
      </c>
      <c r="S10" s="14">
        <v>48</v>
      </c>
      <c r="T10" s="14">
        <v>4</v>
      </c>
      <c r="U10" s="14" t="s">
        <v>72</v>
      </c>
      <c r="V10" s="14">
        <v>12</v>
      </c>
      <c r="W10" s="14">
        <v>48</v>
      </c>
      <c r="X10" s="14">
        <v>4</v>
      </c>
      <c r="Y10" s="14">
        <v>4</v>
      </c>
      <c r="Z10" s="14">
        <v>48</v>
      </c>
      <c r="AA10" s="15">
        <v>0.227863296715731</v>
      </c>
      <c r="AB10" s="16">
        <v>2.73435956058877</v>
      </c>
      <c r="AC10" s="17" t="str">
        <f>VLOOKUP(C10,'[1]申报-西药'!$D:$E,2,0)</f>
        <v>非基药</v>
      </c>
    </row>
    <row r="11" s="2" customFormat="1" ht="20" customHeight="1" spans="1:29">
      <c r="A11" s="14">
        <f>MAX($A$3:A10)+1</f>
        <v>8</v>
      </c>
      <c r="B11" s="14" t="s">
        <v>31</v>
      </c>
      <c r="C11" s="14" t="s">
        <v>81</v>
      </c>
      <c r="D11" s="14" t="s">
        <v>82</v>
      </c>
      <c r="E11" s="14" t="s">
        <v>83</v>
      </c>
      <c r="F11" s="14" t="s">
        <v>84</v>
      </c>
      <c r="G11" s="14" t="s">
        <v>85</v>
      </c>
      <c r="H11" s="14" t="s">
        <v>86</v>
      </c>
      <c r="I11" s="14">
        <v>1</v>
      </c>
      <c r="J11" s="14" t="s">
        <v>87</v>
      </c>
      <c r="K11" s="14" t="s">
        <v>88</v>
      </c>
      <c r="L11" s="14" t="s">
        <v>88</v>
      </c>
      <c r="M11" s="14" t="s">
        <v>71</v>
      </c>
      <c r="N11" s="14">
        <v>1</v>
      </c>
      <c r="O11" s="14">
        <v>28.43</v>
      </c>
      <c r="P11" s="14">
        <v>28.43</v>
      </c>
      <c r="Q11" s="14" t="s">
        <v>89</v>
      </c>
      <c r="R11" s="14">
        <v>1</v>
      </c>
      <c r="S11" s="14">
        <v>41.42</v>
      </c>
      <c r="T11" s="14">
        <v>41.42</v>
      </c>
      <c r="U11" s="14" t="s">
        <v>90</v>
      </c>
      <c r="V11" s="14">
        <v>1</v>
      </c>
      <c r="W11" s="14">
        <v>28.43</v>
      </c>
      <c r="X11" s="14">
        <v>28.43</v>
      </c>
      <c r="Y11" s="14">
        <v>28.43</v>
      </c>
      <c r="Z11" s="14">
        <v>28.43</v>
      </c>
      <c r="AA11" s="15">
        <v>17.069926</v>
      </c>
      <c r="AB11" s="16">
        <v>17.069926</v>
      </c>
      <c r="AC11" s="17" t="str">
        <f>VLOOKUP(C11,'[1]申报-西药'!$D:$E,2,0)</f>
        <v>基药</v>
      </c>
    </row>
    <row r="12" s="2" customFormat="1" ht="20" customHeight="1" spans="1:29">
      <c r="A12" s="14">
        <f>MAX($A$3:A11)+1</f>
        <v>9</v>
      </c>
      <c r="B12" s="14" t="s">
        <v>91</v>
      </c>
      <c r="C12" s="14" t="s">
        <v>92</v>
      </c>
      <c r="D12" s="14" t="s">
        <v>93</v>
      </c>
      <c r="E12" s="14" t="s">
        <v>94</v>
      </c>
      <c r="F12" s="14" t="s">
        <v>95</v>
      </c>
      <c r="G12" s="14" t="s">
        <v>96</v>
      </c>
      <c r="H12" s="14" t="s">
        <v>97</v>
      </c>
      <c r="I12" s="14">
        <v>14</v>
      </c>
      <c r="J12" s="14" t="s">
        <v>98</v>
      </c>
      <c r="K12" s="14" t="s">
        <v>99</v>
      </c>
      <c r="L12" s="14" t="s">
        <v>99</v>
      </c>
      <c r="M12" s="14" t="s">
        <v>100</v>
      </c>
      <c r="N12" s="14">
        <v>14</v>
      </c>
      <c r="O12" s="14">
        <v>187.55</v>
      </c>
      <c r="P12" s="14">
        <v>14.752</v>
      </c>
      <c r="Q12" s="14" t="s">
        <v>101</v>
      </c>
      <c r="R12" s="14">
        <v>14</v>
      </c>
      <c r="S12" s="14">
        <v>187.55</v>
      </c>
      <c r="T12" s="14">
        <v>14.752</v>
      </c>
      <c r="U12" s="14" t="s">
        <v>102</v>
      </c>
      <c r="V12" s="14">
        <v>14</v>
      </c>
      <c r="W12" s="14">
        <v>187.55</v>
      </c>
      <c r="X12" s="14">
        <v>14.752</v>
      </c>
      <c r="Y12" s="14">
        <v>14.752</v>
      </c>
      <c r="Z12" s="14">
        <v>187.55</v>
      </c>
      <c r="AA12" s="15">
        <v>14.752</v>
      </c>
      <c r="AB12" s="16">
        <v>187.549369656182</v>
      </c>
      <c r="AC12" s="17" t="str">
        <f>VLOOKUP(C12,'[1]申报-西药'!$D:$E,2,0)</f>
        <v>非基药</v>
      </c>
    </row>
    <row r="13" s="2" customFormat="1" ht="20" customHeight="1" spans="1:29">
      <c r="A13" s="14">
        <f>MAX($A$3:A12)+1</f>
        <v>10</v>
      </c>
      <c r="B13" s="14" t="s">
        <v>31</v>
      </c>
      <c r="C13" s="14" t="s">
        <v>103</v>
      </c>
      <c r="D13" s="14" t="s">
        <v>104</v>
      </c>
      <c r="E13" s="14" t="s">
        <v>34</v>
      </c>
      <c r="F13" s="14" t="s">
        <v>105</v>
      </c>
      <c r="G13" s="14" t="s">
        <v>106</v>
      </c>
      <c r="H13" s="14" t="s">
        <v>37</v>
      </c>
      <c r="I13" s="14">
        <v>100</v>
      </c>
      <c r="J13" s="14" t="s">
        <v>107</v>
      </c>
      <c r="K13" s="14" t="s">
        <v>108</v>
      </c>
      <c r="L13" s="14" t="s">
        <v>108</v>
      </c>
      <c r="M13" s="14" t="s">
        <v>109</v>
      </c>
      <c r="N13" s="14">
        <v>100</v>
      </c>
      <c r="O13" s="14">
        <v>9.5</v>
      </c>
      <c r="P13" s="14">
        <v>0.1124</v>
      </c>
      <c r="Q13" s="14" t="s">
        <v>110</v>
      </c>
      <c r="R13" s="14">
        <v>100</v>
      </c>
      <c r="S13" s="14">
        <v>9.5</v>
      </c>
      <c r="T13" s="14">
        <v>0.1124</v>
      </c>
      <c r="U13" s="14" t="s">
        <v>71</v>
      </c>
      <c r="V13" s="14">
        <v>100</v>
      </c>
      <c r="W13" s="14">
        <v>9.5</v>
      </c>
      <c r="X13" s="14">
        <v>0.1124</v>
      </c>
      <c r="Y13" s="14">
        <v>0.1124</v>
      </c>
      <c r="Z13" s="14">
        <v>9.5</v>
      </c>
      <c r="AA13" s="15">
        <v>0.1124</v>
      </c>
      <c r="AB13" s="16">
        <v>9.49980212248627</v>
      </c>
      <c r="AC13" s="17" t="str">
        <f>VLOOKUP(C13,'[1]申报-西药'!$D:$E,2,0)</f>
        <v>非基药</v>
      </c>
    </row>
    <row r="14" s="2" customFormat="1" ht="20" customHeight="1" spans="1:29">
      <c r="A14" s="14">
        <f>MAX($A$3:A13)+1</f>
        <v>11</v>
      </c>
      <c r="B14" s="14" t="s">
        <v>31</v>
      </c>
      <c r="C14" s="14" t="s">
        <v>111</v>
      </c>
      <c r="D14" s="14" t="s">
        <v>112</v>
      </c>
      <c r="E14" s="14" t="s">
        <v>113</v>
      </c>
      <c r="F14" s="14" t="s">
        <v>114</v>
      </c>
      <c r="G14" s="14" t="s">
        <v>115</v>
      </c>
      <c r="H14" s="14" t="s">
        <v>116</v>
      </c>
      <c r="I14" s="14">
        <v>1</v>
      </c>
      <c r="J14" s="14" t="s">
        <v>117</v>
      </c>
      <c r="K14" s="14" t="s">
        <v>118</v>
      </c>
      <c r="L14" s="14" t="s">
        <v>119</v>
      </c>
      <c r="M14" s="14" t="s">
        <v>41</v>
      </c>
      <c r="N14" s="14">
        <v>1</v>
      </c>
      <c r="O14" s="14">
        <v>23.08</v>
      </c>
      <c r="P14" s="14">
        <v>23.08</v>
      </c>
      <c r="Q14" s="14" t="s">
        <v>120</v>
      </c>
      <c r="R14" s="14">
        <v>1</v>
      </c>
      <c r="S14" s="14">
        <v>23.08</v>
      </c>
      <c r="T14" s="14">
        <v>23.08</v>
      </c>
      <c r="U14" s="14" t="s">
        <v>47</v>
      </c>
      <c r="V14" s="14">
        <v>1</v>
      </c>
      <c r="W14" s="14">
        <v>23.08</v>
      </c>
      <c r="X14" s="14">
        <v>23.08</v>
      </c>
      <c r="Y14" s="14">
        <v>23.08</v>
      </c>
      <c r="Z14" s="14">
        <v>23.08</v>
      </c>
      <c r="AA14" s="15">
        <v>23.08</v>
      </c>
      <c r="AB14" s="16">
        <v>23.08</v>
      </c>
      <c r="AC14" s="17" t="str">
        <f>VLOOKUP(C14,'[1]申报-西药'!$D:$E,2,0)</f>
        <v>非基药</v>
      </c>
    </row>
    <row r="15" s="2" customFormat="1" ht="20" customHeight="1" spans="1:29">
      <c r="A15" s="14">
        <f>MAX($A$3:A14)+1</f>
        <v>12</v>
      </c>
      <c r="B15" s="14" t="s">
        <v>31</v>
      </c>
      <c r="C15" s="14" t="s">
        <v>121</v>
      </c>
      <c r="D15" s="14" t="s">
        <v>122</v>
      </c>
      <c r="E15" s="14" t="s">
        <v>123</v>
      </c>
      <c r="F15" s="14" t="s">
        <v>124</v>
      </c>
      <c r="G15" s="14" t="s">
        <v>125</v>
      </c>
      <c r="H15" s="14" t="s">
        <v>126</v>
      </c>
      <c r="I15" s="14">
        <v>10</v>
      </c>
      <c r="J15" s="14" t="s">
        <v>127</v>
      </c>
      <c r="K15" s="14" t="s">
        <v>128</v>
      </c>
      <c r="L15" s="14" t="s">
        <v>128</v>
      </c>
      <c r="M15" s="14" t="s">
        <v>41</v>
      </c>
      <c r="N15" s="14">
        <v>10</v>
      </c>
      <c r="O15" s="14">
        <v>110</v>
      </c>
      <c r="P15" s="14">
        <v>11</v>
      </c>
      <c r="Q15" s="14" t="s">
        <v>100</v>
      </c>
      <c r="R15" s="14">
        <v>10</v>
      </c>
      <c r="S15" s="14">
        <v>110</v>
      </c>
      <c r="T15" s="14">
        <v>11</v>
      </c>
      <c r="U15" s="14" t="s">
        <v>129</v>
      </c>
      <c r="V15" s="14">
        <v>10</v>
      </c>
      <c r="W15" s="14">
        <v>110</v>
      </c>
      <c r="X15" s="14">
        <v>11</v>
      </c>
      <c r="Y15" s="14">
        <v>11</v>
      </c>
      <c r="Z15" s="14">
        <v>110</v>
      </c>
      <c r="AA15" s="15">
        <v>11</v>
      </c>
      <c r="AB15" s="16">
        <v>110</v>
      </c>
      <c r="AC15" s="17" t="str">
        <f>VLOOKUP(C15,'[1]申报-西药'!$D:$E,2,0)</f>
        <v>非基药</v>
      </c>
    </row>
    <row r="16" s="2" customFormat="1" ht="20" customHeight="1" spans="1:29">
      <c r="A16" s="14">
        <f>MAX($A$3:A15)+1</f>
        <v>13</v>
      </c>
      <c r="B16" s="14" t="s">
        <v>31</v>
      </c>
      <c r="C16" s="14" t="s">
        <v>130</v>
      </c>
      <c r="D16" s="14" t="s">
        <v>122</v>
      </c>
      <c r="E16" s="14" t="s">
        <v>123</v>
      </c>
      <c r="F16" s="14" t="s">
        <v>131</v>
      </c>
      <c r="G16" s="14" t="s">
        <v>132</v>
      </c>
      <c r="H16" s="14" t="s">
        <v>126</v>
      </c>
      <c r="I16" s="14">
        <v>10</v>
      </c>
      <c r="J16" s="14" t="s">
        <v>133</v>
      </c>
      <c r="K16" s="14" t="s">
        <v>128</v>
      </c>
      <c r="L16" s="14" t="s">
        <v>128</v>
      </c>
      <c r="M16" s="14" t="s">
        <v>41</v>
      </c>
      <c r="N16" s="14">
        <v>10</v>
      </c>
      <c r="O16" s="14">
        <v>187</v>
      </c>
      <c r="P16" s="14">
        <v>18.7</v>
      </c>
      <c r="Q16" s="14" t="s">
        <v>129</v>
      </c>
      <c r="R16" s="14">
        <v>10</v>
      </c>
      <c r="S16" s="14">
        <v>188</v>
      </c>
      <c r="T16" s="14">
        <v>18.8</v>
      </c>
      <c r="U16" s="14" t="s">
        <v>100</v>
      </c>
      <c r="V16" s="14">
        <v>10</v>
      </c>
      <c r="W16" s="14">
        <v>187</v>
      </c>
      <c r="X16" s="14">
        <v>18.7</v>
      </c>
      <c r="Y16" s="14">
        <v>18.7</v>
      </c>
      <c r="Z16" s="14">
        <v>187</v>
      </c>
      <c r="AA16" s="15">
        <v>18.7</v>
      </c>
      <c r="AB16" s="16">
        <v>187</v>
      </c>
      <c r="AC16" s="17" t="str">
        <f>VLOOKUP(C16,'[1]申报-西药'!$D:$E,2,0)</f>
        <v>非基药</v>
      </c>
    </row>
    <row r="17" s="2" customFormat="1" ht="20" customHeight="1" spans="1:29">
      <c r="A17" s="14">
        <f>MAX($A$3:A16)+1</f>
        <v>14</v>
      </c>
      <c r="B17" s="14" t="s">
        <v>91</v>
      </c>
      <c r="C17" s="14" t="s">
        <v>134</v>
      </c>
      <c r="D17" s="14" t="s">
        <v>135</v>
      </c>
      <c r="E17" s="14" t="s">
        <v>136</v>
      </c>
      <c r="F17" s="14" t="s">
        <v>137</v>
      </c>
      <c r="G17" s="14" t="s">
        <v>138</v>
      </c>
      <c r="H17" s="14" t="s">
        <v>139</v>
      </c>
      <c r="I17" s="14">
        <v>36</v>
      </c>
      <c r="J17" s="14" t="s">
        <v>140</v>
      </c>
      <c r="K17" s="14" t="s">
        <v>141</v>
      </c>
      <c r="L17" s="14" t="s">
        <v>141</v>
      </c>
      <c r="M17" s="14" t="s">
        <v>40</v>
      </c>
      <c r="N17" s="14">
        <v>36</v>
      </c>
      <c r="O17" s="14">
        <v>39</v>
      </c>
      <c r="P17" s="14">
        <v>1.2348</v>
      </c>
      <c r="Q17" s="14" t="s">
        <v>41</v>
      </c>
      <c r="R17" s="14">
        <v>36</v>
      </c>
      <c r="S17" s="14">
        <v>39</v>
      </c>
      <c r="T17" s="14">
        <v>1.2348</v>
      </c>
      <c r="U17" s="14" t="s">
        <v>47</v>
      </c>
      <c r="V17" s="14">
        <v>36</v>
      </c>
      <c r="W17" s="14">
        <v>39</v>
      </c>
      <c r="X17" s="14">
        <v>1.2348</v>
      </c>
      <c r="Y17" s="14">
        <v>1.2348</v>
      </c>
      <c r="Z17" s="14">
        <v>39</v>
      </c>
      <c r="AA17" s="15">
        <v>1.2348</v>
      </c>
      <c r="AB17" s="16">
        <v>38.9990303742665</v>
      </c>
      <c r="AC17" s="17" t="str">
        <f>VLOOKUP(C17,'[1]申报-西药'!$D:$E,2,0)</f>
        <v>非基药</v>
      </c>
    </row>
    <row r="18" s="2" customFormat="1" ht="20" customHeight="1" spans="1:29">
      <c r="A18" s="14">
        <f>MAX($A$3:A17)+1</f>
        <v>15</v>
      </c>
      <c r="B18" s="14" t="s">
        <v>31</v>
      </c>
      <c r="C18" s="14" t="s">
        <v>142</v>
      </c>
      <c r="D18" s="14" t="s">
        <v>143</v>
      </c>
      <c r="E18" s="14" t="s">
        <v>144</v>
      </c>
      <c r="F18" s="14" t="s">
        <v>145</v>
      </c>
      <c r="G18" s="14" t="s">
        <v>146</v>
      </c>
      <c r="H18" s="14" t="s">
        <v>147</v>
      </c>
      <c r="I18" s="14">
        <v>2</v>
      </c>
      <c r="J18" s="14" t="s">
        <v>148</v>
      </c>
      <c r="K18" s="14" t="s">
        <v>53</v>
      </c>
      <c r="L18" s="14" t="s">
        <v>53</v>
      </c>
      <c r="M18" s="14" t="s">
        <v>100</v>
      </c>
      <c r="N18" s="14">
        <v>2</v>
      </c>
      <c r="O18" s="14">
        <v>81</v>
      </c>
      <c r="P18" s="14">
        <v>40.5</v>
      </c>
      <c r="Q18" s="14" t="s">
        <v>54</v>
      </c>
      <c r="R18" s="14">
        <v>2</v>
      </c>
      <c r="S18" s="14">
        <v>81</v>
      </c>
      <c r="T18" s="14">
        <v>40.5</v>
      </c>
      <c r="U18" s="14" t="s">
        <v>47</v>
      </c>
      <c r="V18" s="14">
        <v>2</v>
      </c>
      <c r="W18" s="14">
        <v>81</v>
      </c>
      <c r="X18" s="14">
        <v>40.5</v>
      </c>
      <c r="Y18" s="14">
        <v>40.5</v>
      </c>
      <c r="Z18" s="14">
        <v>81</v>
      </c>
      <c r="AA18" s="15">
        <v>40.5</v>
      </c>
      <c r="AB18" s="16">
        <v>81</v>
      </c>
      <c r="AC18" s="17" t="str">
        <f>VLOOKUP(C18,'[1]申报-西药'!$D:$E,2,0)</f>
        <v>非基药</v>
      </c>
    </row>
    <row r="19" s="2" customFormat="1" ht="20" customHeight="1" spans="1:29">
      <c r="A19" s="14">
        <f>MAX($A$3:A18)+1</f>
        <v>16</v>
      </c>
      <c r="B19" s="14" t="s">
        <v>31</v>
      </c>
      <c r="C19" s="14" t="s">
        <v>149</v>
      </c>
      <c r="D19" s="14" t="s">
        <v>150</v>
      </c>
      <c r="E19" s="14" t="s">
        <v>151</v>
      </c>
      <c r="F19" s="14" t="s">
        <v>152</v>
      </c>
      <c r="G19" s="14" t="s">
        <v>153</v>
      </c>
      <c r="H19" s="14" t="s">
        <v>154</v>
      </c>
      <c r="I19" s="14">
        <v>2</v>
      </c>
      <c r="J19" s="14" t="s">
        <v>155</v>
      </c>
      <c r="K19" s="14" t="s">
        <v>156</v>
      </c>
      <c r="L19" s="14" t="s">
        <v>156</v>
      </c>
      <c r="M19" s="14" t="s">
        <v>157</v>
      </c>
      <c r="N19" s="14">
        <v>2</v>
      </c>
      <c r="O19" s="14">
        <v>3.5</v>
      </c>
      <c r="P19" s="14">
        <v>1.75</v>
      </c>
      <c r="Q19" s="14" t="s">
        <v>54</v>
      </c>
      <c r="R19" s="14">
        <v>2</v>
      </c>
      <c r="S19" s="14">
        <v>3.5</v>
      </c>
      <c r="T19" s="14">
        <v>1.75</v>
      </c>
      <c r="U19" s="14" t="s">
        <v>41</v>
      </c>
      <c r="V19" s="14">
        <v>2</v>
      </c>
      <c r="W19" s="14">
        <v>3.5</v>
      </c>
      <c r="X19" s="14">
        <v>1.75</v>
      </c>
      <c r="Y19" s="14">
        <v>1.75</v>
      </c>
      <c r="Z19" s="14">
        <v>3.5</v>
      </c>
      <c r="AA19" s="15">
        <v>0.81</v>
      </c>
      <c r="AB19" s="16">
        <v>1.62</v>
      </c>
      <c r="AC19" s="17" t="str">
        <f>VLOOKUP(C19,'[1]申报-西药'!$D:$E,2,0)</f>
        <v>基药</v>
      </c>
    </row>
    <row r="20" s="2" customFormat="1" ht="20" customHeight="1" spans="1:29">
      <c r="A20" s="14">
        <f>MAX($A$3:A19)+1</f>
        <v>17</v>
      </c>
      <c r="B20" s="14" t="s">
        <v>31</v>
      </c>
      <c r="C20" s="14" t="s">
        <v>158</v>
      </c>
      <c r="D20" s="14" t="s">
        <v>159</v>
      </c>
      <c r="E20" s="14" t="s">
        <v>160</v>
      </c>
      <c r="F20" s="14" t="s">
        <v>161</v>
      </c>
      <c r="G20" s="14" t="s">
        <v>162</v>
      </c>
      <c r="H20" s="14" t="s">
        <v>163</v>
      </c>
      <c r="I20" s="14">
        <v>10</v>
      </c>
      <c r="J20" s="14" t="s">
        <v>164</v>
      </c>
      <c r="K20" s="14" t="s">
        <v>165</v>
      </c>
      <c r="L20" s="14" t="s">
        <v>165</v>
      </c>
      <c r="M20" s="14" t="s">
        <v>166</v>
      </c>
      <c r="N20" s="14">
        <v>10</v>
      </c>
      <c r="O20" s="14">
        <v>18</v>
      </c>
      <c r="P20" s="14">
        <v>1.8</v>
      </c>
      <c r="Q20" s="14" t="s">
        <v>100</v>
      </c>
      <c r="R20" s="14">
        <v>10</v>
      </c>
      <c r="S20" s="14">
        <v>18</v>
      </c>
      <c r="T20" s="14">
        <v>1.8</v>
      </c>
      <c r="U20" s="14" t="s">
        <v>167</v>
      </c>
      <c r="V20" s="14">
        <v>10</v>
      </c>
      <c r="W20" s="14">
        <v>18</v>
      </c>
      <c r="X20" s="14">
        <v>1.8</v>
      </c>
      <c r="Y20" s="14">
        <v>1.8</v>
      </c>
      <c r="Z20" s="14">
        <v>18</v>
      </c>
      <c r="AA20" s="15">
        <v>1.577</v>
      </c>
      <c r="AB20" s="16">
        <v>15.77</v>
      </c>
      <c r="AC20" s="17" t="str">
        <f>VLOOKUP(C20,'[1]申报-西药'!$D:$E,2,0)</f>
        <v>基药</v>
      </c>
    </row>
    <row r="21" s="2" customFormat="1" ht="20" customHeight="1" spans="1:29">
      <c r="A21" s="14">
        <f>MAX($A$3:A20)+1</f>
        <v>18</v>
      </c>
      <c r="B21" s="14" t="s">
        <v>168</v>
      </c>
      <c r="C21" s="14" t="s">
        <v>169</v>
      </c>
      <c r="D21" s="14" t="s">
        <v>170</v>
      </c>
      <c r="E21" s="14" t="s">
        <v>171</v>
      </c>
      <c r="F21" s="14" t="s">
        <v>172</v>
      </c>
      <c r="G21" s="14" t="s">
        <v>173</v>
      </c>
      <c r="H21" s="14" t="s">
        <v>174</v>
      </c>
      <c r="I21" s="14">
        <v>8</v>
      </c>
      <c r="J21" s="14" t="s">
        <v>175</v>
      </c>
      <c r="K21" s="14" t="s">
        <v>176</v>
      </c>
      <c r="L21" s="14" t="s">
        <v>176</v>
      </c>
      <c r="M21" s="14" t="s">
        <v>71</v>
      </c>
      <c r="N21" s="14">
        <v>8</v>
      </c>
      <c r="O21" s="14">
        <v>37.2</v>
      </c>
      <c r="P21" s="14">
        <v>4.65</v>
      </c>
      <c r="Q21" s="14" t="s">
        <v>41</v>
      </c>
      <c r="R21" s="14">
        <v>8</v>
      </c>
      <c r="S21" s="14">
        <v>37.2</v>
      </c>
      <c r="T21" s="14">
        <v>4.65</v>
      </c>
      <c r="U21" s="14" t="s">
        <v>47</v>
      </c>
      <c r="V21" s="14">
        <v>8</v>
      </c>
      <c r="W21" s="14">
        <v>37.2</v>
      </c>
      <c r="X21" s="14">
        <v>4.65</v>
      </c>
      <c r="Y21" s="14">
        <v>4.65</v>
      </c>
      <c r="Z21" s="14">
        <v>37.2</v>
      </c>
      <c r="AA21" s="15">
        <v>1.68543896834959</v>
      </c>
      <c r="AB21" s="16">
        <f>AA21*I21</f>
        <v>13.4835117467967</v>
      </c>
      <c r="AC21" s="17" t="str">
        <f>VLOOKUP(C21,'[1]申报-西药'!$D:$E,2,0)</f>
        <v>基药</v>
      </c>
    </row>
    <row r="22" s="2" customFormat="1" ht="20" customHeight="1" spans="1:29">
      <c r="A22" s="14">
        <f>MAX($A$3:A21)+1</f>
        <v>19</v>
      </c>
      <c r="B22" s="14" t="s">
        <v>168</v>
      </c>
      <c r="C22" s="14" t="s">
        <v>177</v>
      </c>
      <c r="D22" s="14" t="s">
        <v>178</v>
      </c>
      <c r="E22" s="14" t="s">
        <v>171</v>
      </c>
      <c r="F22" s="14" t="s">
        <v>179</v>
      </c>
      <c r="G22" s="14" t="s">
        <v>180</v>
      </c>
      <c r="H22" s="14" t="s">
        <v>181</v>
      </c>
      <c r="I22" s="14">
        <v>18</v>
      </c>
      <c r="J22" s="14" t="s">
        <v>182</v>
      </c>
      <c r="K22" s="14" t="s">
        <v>183</v>
      </c>
      <c r="L22" s="14" t="s">
        <v>183</v>
      </c>
      <c r="M22" s="14" t="s">
        <v>41</v>
      </c>
      <c r="N22" s="14">
        <v>18</v>
      </c>
      <c r="O22" s="14">
        <v>51.12</v>
      </c>
      <c r="P22" s="14">
        <v>2.84</v>
      </c>
      <c r="Q22" s="14" t="s">
        <v>100</v>
      </c>
      <c r="R22" s="14">
        <v>18</v>
      </c>
      <c r="S22" s="14">
        <v>51.12</v>
      </c>
      <c r="T22" s="14">
        <v>2.84</v>
      </c>
      <c r="U22" s="14" t="s">
        <v>62</v>
      </c>
      <c r="V22" s="14">
        <v>18</v>
      </c>
      <c r="W22" s="14">
        <v>51.12</v>
      </c>
      <c r="X22" s="14">
        <v>2.84</v>
      </c>
      <c r="Y22" s="14">
        <v>2.84</v>
      </c>
      <c r="Z22" s="14">
        <v>51.12</v>
      </c>
      <c r="AA22" s="15">
        <v>1.68543896834959</v>
      </c>
      <c r="AB22" s="16">
        <f>AA22*I22</f>
        <v>30.3379014302927</v>
      </c>
      <c r="AC22" s="17" t="str">
        <f>VLOOKUP(C22,'[1]申报-西药'!$D:$E,2,0)</f>
        <v>基药</v>
      </c>
    </row>
    <row r="23" s="2" customFormat="1" ht="20" customHeight="1" spans="1:29">
      <c r="A23" s="14">
        <f>MAX($A$3:A22)+1</f>
        <v>20</v>
      </c>
      <c r="B23" s="14" t="s">
        <v>31</v>
      </c>
      <c r="C23" s="14" t="s">
        <v>184</v>
      </c>
      <c r="D23" s="14" t="s">
        <v>185</v>
      </c>
      <c r="E23" s="14" t="s">
        <v>94</v>
      </c>
      <c r="F23" s="14" t="s">
        <v>186</v>
      </c>
      <c r="G23" s="14" t="s">
        <v>187</v>
      </c>
      <c r="H23" s="14" t="s">
        <v>188</v>
      </c>
      <c r="I23" s="14">
        <v>15</v>
      </c>
      <c r="J23" s="14" t="s">
        <v>189</v>
      </c>
      <c r="K23" s="14" t="s">
        <v>190</v>
      </c>
      <c r="L23" s="14" t="s">
        <v>190</v>
      </c>
      <c r="M23" s="14" t="s">
        <v>40</v>
      </c>
      <c r="N23" s="14">
        <v>15</v>
      </c>
      <c r="O23" s="14">
        <v>157.34</v>
      </c>
      <c r="P23" s="14">
        <v>11.5799</v>
      </c>
      <c r="Q23" s="14" t="s">
        <v>191</v>
      </c>
      <c r="R23" s="14">
        <v>15</v>
      </c>
      <c r="S23" s="14">
        <v>157.34</v>
      </c>
      <c r="T23" s="14">
        <v>11.5799</v>
      </c>
      <c r="U23" s="14" t="s">
        <v>157</v>
      </c>
      <c r="V23" s="14">
        <v>15</v>
      </c>
      <c r="W23" s="14">
        <v>157.34</v>
      </c>
      <c r="X23" s="14">
        <v>11.5799</v>
      </c>
      <c r="Y23" s="14">
        <v>9.3764</v>
      </c>
      <c r="Z23" s="14">
        <v>127.4</v>
      </c>
      <c r="AA23" s="15">
        <v>9.3764</v>
      </c>
      <c r="AB23" s="16">
        <v>127.4</v>
      </c>
      <c r="AC23" s="17" t="str">
        <f>VLOOKUP(C23,'[1]申报-西药'!$D:$E,2,0)</f>
        <v>非基药</v>
      </c>
    </row>
    <row r="24" s="2" customFormat="1" ht="20" customHeight="1" spans="1:29">
      <c r="A24" s="14">
        <f>MAX($A$3:A23)+1</f>
        <v>21</v>
      </c>
      <c r="B24" s="14" t="s">
        <v>31</v>
      </c>
      <c r="C24" s="14" t="s">
        <v>192</v>
      </c>
      <c r="D24" s="14" t="s">
        <v>193</v>
      </c>
      <c r="E24" s="14" t="s">
        <v>34</v>
      </c>
      <c r="F24" s="14" t="s">
        <v>194</v>
      </c>
      <c r="G24" s="14" t="s">
        <v>195</v>
      </c>
      <c r="H24" s="14" t="s">
        <v>196</v>
      </c>
      <c r="I24" s="14">
        <v>100</v>
      </c>
      <c r="J24" s="14" t="s">
        <v>197</v>
      </c>
      <c r="K24" s="14" t="s">
        <v>198</v>
      </c>
      <c r="L24" s="14" t="s">
        <v>198</v>
      </c>
      <c r="M24" s="14" t="s">
        <v>40</v>
      </c>
      <c r="N24" s="14">
        <v>100</v>
      </c>
      <c r="O24" s="14">
        <v>18.3</v>
      </c>
      <c r="P24" s="14">
        <v>0.2165</v>
      </c>
      <c r="Q24" s="14" t="s">
        <v>41</v>
      </c>
      <c r="R24" s="14">
        <v>100</v>
      </c>
      <c r="S24" s="14">
        <v>18.3</v>
      </c>
      <c r="T24" s="14">
        <v>0.2165</v>
      </c>
      <c r="U24" s="14" t="s">
        <v>167</v>
      </c>
      <c r="V24" s="14">
        <v>100</v>
      </c>
      <c r="W24" s="14">
        <v>18.3</v>
      </c>
      <c r="X24" s="14">
        <v>0.2165</v>
      </c>
      <c r="Y24" s="14">
        <v>0.2165</v>
      </c>
      <c r="Z24" s="14">
        <v>18.3</v>
      </c>
      <c r="AA24" s="15">
        <v>0.0976125</v>
      </c>
      <c r="AB24" s="16">
        <v>8.24999497047323</v>
      </c>
      <c r="AC24" s="17" t="str">
        <f>VLOOKUP(C24,'[1]申报-西药'!$D:$E,2,0)</f>
        <v>非基药</v>
      </c>
    </row>
    <row r="25" s="2" customFormat="1" ht="20" customHeight="1" spans="1:29">
      <c r="A25" s="14">
        <f>MAX($A$3:A24)+1</f>
        <v>22</v>
      </c>
      <c r="B25" s="14" t="s">
        <v>31</v>
      </c>
      <c r="C25" s="14" t="s">
        <v>199</v>
      </c>
      <c r="D25" s="14" t="s">
        <v>200</v>
      </c>
      <c r="E25" s="14" t="s">
        <v>201</v>
      </c>
      <c r="F25" s="14" t="s">
        <v>57</v>
      </c>
      <c r="G25" s="14" t="s">
        <v>202</v>
      </c>
      <c r="H25" s="14" t="s">
        <v>203</v>
      </c>
      <c r="I25" s="14">
        <v>24</v>
      </c>
      <c r="J25" s="14" t="s">
        <v>204</v>
      </c>
      <c r="K25" s="14" t="s">
        <v>198</v>
      </c>
      <c r="L25" s="14" t="s">
        <v>198</v>
      </c>
      <c r="M25" s="14" t="s">
        <v>40</v>
      </c>
      <c r="N25" s="14">
        <v>24</v>
      </c>
      <c r="O25" s="14">
        <v>39.8</v>
      </c>
      <c r="P25" s="14">
        <v>1.8625</v>
      </c>
      <c r="Q25" s="14" t="s">
        <v>41</v>
      </c>
      <c r="R25" s="14">
        <v>24</v>
      </c>
      <c r="S25" s="14">
        <v>39.8</v>
      </c>
      <c r="T25" s="14">
        <v>1.8625</v>
      </c>
      <c r="U25" s="14" t="s">
        <v>47</v>
      </c>
      <c r="V25" s="14">
        <v>24</v>
      </c>
      <c r="W25" s="14">
        <v>39.8</v>
      </c>
      <c r="X25" s="14">
        <v>1.8625</v>
      </c>
      <c r="Y25" s="14">
        <v>1.8625</v>
      </c>
      <c r="Z25" s="14">
        <v>39.8</v>
      </c>
      <c r="AA25" s="15">
        <v>0.694814</v>
      </c>
      <c r="AB25" s="16">
        <v>14.8479459379491</v>
      </c>
      <c r="AC25" s="17" t="str">
        <f>VLOOKUP(C25,'[1]申报-西药'!$D:$E,2,0)</f>
        <v>非基药</v>
      </c>
    </row>
    <row r="26" s="2" customFormat="1" ht="20" customHeight="1" spans="1:29">
      <c r="A26" s="14">
        <f>MAX($A$3:A25)+1</f>
        <v>23</v>
      </c>
      <c r="B26" s="14" t="s">
        <v>31</v>
      </c>
      <c r="C26" s="14" t="s">
        <v>205</v>
      </c>
      <c r="D26" s="14" t="s">
        <v>206</v>
      </c>
      <c r="E26" s="14" t="s">
        <v>207</v>
      </c>
      <c r="F26" s="14" t="s">
        <v>208</v>
      </c>
      <c r="G26" s="14" t="s">
        <v>209</v>
      </c>
      <c r="H26" s="14" t="s">
        <v>210</v>
      </c>
      <c r="I26" s="14">
        <v>1</v>
      </c>
      <c r="J26" s="14" t="s">
        <v>211</v>
      </c>
      <c r="K26" s="14" t="s">
        <v>212</v>
      </c>
      <c r="L26" s="14" t="s">
        <v>212</v>
      </c>
      <c r="M26" s="14" t="s">
        <v>100</v>
      </c>
      <c r="N26" s="14">
        <v>1</v>
      </c>
      <c r="O26" s="14">
        <v>39.8</v>
      </c>
      <c r="P26" s="14">
        <v>39.8</v>
      </c>
      <c r="Q26" s="14" t="s">
        <v>54</v>
      </c>
      <c r="R26" s="14">
        <v>1</v>
      </c>
      <c r="S26" s="14">
        <v>39.8</v>
      </c>
      <c r="T26" s="14">
        <v>39.8</v>
      </c>
      <c r="U26" s="14" t="s">
        <v>47</v>
      </c>
      <c r="V26" s="14">
        <v>1</v>
      </c>
      <c r="W26" s="14">
        <v>39.8</v>
      </c>
      <c r="X26" s="14">
        <v>39.8</v>
      </c>
      <c r="Y26" s="14">
        <v>39.8</v>
      </c>
      <c r="Z26" s="14">
        <v>39.8</v>
      </c>
      <c r="AA26" s="15">
        <v>23.82</v>
      </c>
      <c r="AB26" s="16">
        <v>23.82</v>
      </c>
      <c r="AC26" s="17" t="str">
        <f>VLOOKUP(C26,'[1]申报-西药'!$D:$E,2,0)</f>
        <v>基药</v>
      </c>
    </row>
    <row r="27" s="2" customFormat="1" ht="20" customHeight="1" spans="1:29">
      <c r="A27" s="14">
        <f>MAX($A$3:A26)+1</f>
        <v>24</v>
      </c>
      <c r="B27" s="14" t="s">
        <v>31</v>
      </c>
      <c r="C27" s="14" t="s">
        <v>213</v>
      </c>
      <c r="D27" s="14" t="s">
        <v>214</v>
      </c>
      <c r="E27" s="14" t="s">
        <v>215</v>
      </c>
      <c r="F27" s="14" t="s">
        <v>105</v>
      </c>
      <c r="G27" s="14" t="s">
        <v>216</v>
      </c>
      <c r="H27" s="14" t="s">
        <v>217</v>
      </c>
      <c r="I27" s="14">
        <v>48</v>
      </c>
      <c r="J27" s="14" t="s">
        <v>218</v>
      </c>
      <c r="K27" s="14" t="s">
        <v>219</v>
      </c>
      <c r="L27" s="14" t="s">
        <v>219</v>
      </c>
      <c r="M27" s="14" t="s">
        <v>40</v>
      </c>
      <c r="N27" s="14">
        <v>48</v>
      </c>
      <c r="O27" s="14">
        <v>12.48</v>
      </c>
      <c r="P27" s="14">
        <v>0.2995</v>
      </c>
      <c r="Q27" s="14" t="s">
        <v>129</v>
      </c>
      <c r="R27" s="14">
        <v>48</v>
      </c>
      <c r="S27" s="14">
        <v>12.48</v>
      </c>
      <c r="T27" s="14">
        <v>0.2995</v>
      </c>
      <c r="U27" s="14" t="s">
        <v>220</v>
      </c>
      <c r="V27" s="14">
        <v>48</v>
      </c>
      <c r="W27" s="14">
        <v>12.48</v>
      </c>
      <c r="X27" s="14">
        <v>0.2995</v>
      </c>
      <c r="Y27" s="14">
        <v>0.2995</v>
      </c>
      <c r="Z27" s="14">
        <v>12.48</v>
      </c>
      <c r="AA27" s="15">
        <v>0.0435491617385787</v>
      </c>
      <c r="AB27" s="16">
        <v>1.81473087519532</v>
      </c>
      <c r="AC27" s="17" t="str">
        <f>VLOOKUP(C27,'[1]申报-西药'!$D:$E,2,0)</f>
        <v>基药</v>
      </c>
    </row>
    <row r="28" s="2" customFormat="1" ht="20" customHeight="1" spans="1:29">
      <c r="A28" s="14">
        <f>MAX($A$3:A27)+1</f>
        <v>25</v>
      </c>
      <c r="B28" s="14" t="s">
        <v>31</v>
      </c>
      <c r="C28" s="14" t="s">
        <v>221</v>
      </c>
      <c r="D28" s="14" t="s">
        <v>222</v>
      </c>
      <c r="E28" s="14" t="s">
        <v>223</v>
      </c>
      <c r="F28" s="14" t="s">
        <v>224</v>
      </c>
      <c r="G28" s="14" t="s">
        <v>225</v>
      </c>
      <c r="H28" s="14" t="s">
        <v>226</v>
      </c>
      <c r="I28" s="14">
        <v>20</v>
      </c>
      <c r="J28" s="14" t="s">
        <v>227</v>
      </c>
      <c r="K28" s="14" t="s">
        <v>228</v>
      </c>
      <c r="L28" s="14" t="s">
        <v>228</v>
      </c>
      <c r="M28" s="14" t="s">
        <v>100</v>
      </c>
      <c r="N28" s="14">
        <v>20</v>
      </c>
      <c r="O28" s="14">
        <v>19.8</v>
      </c>
      <c r="P28" s="14">
        <v>1.1045</v>
      </c>
      <c r="Q28" s="14" t="s">
        <v>90</v>
      </c>
      <c r="R28" s="14">
        <v>20</v>
      </c>
      <c r="S28" s="14">
        <v>19.8</v>
      </c>
      <c r="T28" s="14">
        <v>1.1045</v>
      </c>
      <c r="U28" s="14" t="s">
        <v>167</v>
      </c>
      <c r="V28" s="14">
        <v>20</v>
      </c>
      <c r="W28" s="14">
        <v>19.8</v>
      </c>
      <c r="X28" s="14">
        <v>1.1045</v>
      </c>
      <c r="Y28" s="14">
        <v>1.1045</v>
      </c>
      <c r="Z28" s="14">
        <v>19.8</v>
      </c>
      <c r="AA28" s="15">
        <v>1.1045</v>
      </c>
      <c r="AB28" s="16">
        <v>19.8004224197507</v>
      </c>
      <c r="AC28" s="17" t="str">
        <f>VLOOKUP(C28,'[1]申报-西药'!$D:$E,2,0)</f>
        <v>非基药</v>
      </c>
    </row>
    <row r="29" s="2" customFormat="1" ht="20" customHeight="1" spans="1:29">
      <c r="A29" s="14">
        <f>MAX($A$3:A28)+1</f>
        <v>26</v>
      </c>
      <c r="B29" s="14" t="s">
        <v>168</v>
      </c>
      <c r="C29" s="14" t="s">
        <v>229</v>
      </c>
      <c r="D29" s="14" t="s">
        <v>230</v>
      </c>
      <c r="E29" s="14" t="s">
        <v>83</v>
      </c>
      <c r="F29" s="14" t="s">
        <v>231</v>
      </c>
      <c r="G29" s="14" t="s">
        <v>232</v>
      </c>
      <c r="H29" s="14" t="s">
        <v>233</v>
      </c>
      <c r="I29" s="14">
        <v>1</v>
      </c>
      <c r="J29" s="14" t="s">
        <v>234</v>
      </c>
      <c r="K29" s="14" t="s">
        <v>235</v>
      </c>
      <c r="L29" s="14" t="s">
        <v>236</v>
      </c>
      <c r="M29" s="14" t="s">
        <v>41</v>
      </c>
      <c r="N29" s="14">
        <v>1</v>
      </c>
      <c r="O29" s="14">
        <v>388</v>
      </c>
      <c r="P29" s="14">
        <v>388</v>
      </c>
      <c r="Q29" s="14" t="s">
        <v>120</v>
      </c>
      <c r="R29" s="14">
        <v>1</v>
      </c>
      <c r="S29" s="14">
        <v>388</v>
      </c>
      <c r="T29" s="14">
        <v>388</v>
      </c>
      <c r="U29" s="14" t="s">
        <v>157</v>
      </c>
      <c r="V29" s="14">
        <v>1</v>
      </c>
      <c r="W29" s="14">
        <v>388</v>
      </c>
      <c r="X29" s="14">
        <v>388</v>
      </c>
      <c r="Y29" s="14">
        <v>388</v>
      </c>
      <c r="Z29" s="14">
        <v>388</v>
      </c>
      <c r="AA29" s="15">
        <v>388</v>
      </c>
      <c r="AB29" s="16">
        <v>388</v>
      </c>
      <c r="AC29" s="17" t="str">
        <f>VLOOKUP(C29,'[1]申报-西药'!$D:$E,2,0)</f>
        <v>非基药</v>
      </c>
    </row>
    <row r="30" s="2" customFormat="1" ht="20" customHeight="1" spans="1:29">
      <c r="A30" s="14">
        <f>MAX($A$3:A29)+1</f>
        <v>27</v>
      </c>
      <c r="B30" s="14" t="s">
        <v>91</v>
      </c>
      <c r="C30" s="14" t="s">
        <v>237</v>
      </c>
      <c r="D30" s="14" t="s">
        <v>238</v>
      </c>
      <c r="E30" s="14" t="s">
        <v>239</v>
      </c>
      <c r="F30" s="14" t="s">
        <v>240</v>
      </c>
      <c r="G30" s="14" t="s">
        <v>241</v>
      </c>
      <c r="H30" s="14" t="s">
        <v>203</v>
      </c>
      <c r="I30" s="14">
        <v>30</v>
      </c>
      <c r="J30" s="14" t="s">
        <v>242</v>
      </c>
      <c r="K30" s="14" t="s">
        <v>243</v>
      </c>
      <c r="L30" s="14" t="s">
        <v>243</v>
      </c>
      <c r="M30" s="14" t="s">
        <v>244</v>
      </c>
      <c r="N30" s="14">
        <v>30</v>
      </c>
      <c r="O30" s="14">
        <v>47.4</v>
      </c>
      <c r="P30" s="14">
        <v>1.58</v>
      </c>
      <c r="Q30" s="14" t="s">
        <v>90</v>
      </c>
      <c r="R30" s="14">
        <v>30</v>
      </c>
      <c r="S30" s="14">
        <v>47.4</v>
      </c>
      <c r="T30" s="14">
        <v>1.58</v>
      </c>
      <c r="U30" s="14" t="s">
        <v>101</v>
      </c>
      <c r="V30" s="14">
        <v>30</v>
      </c>
      <c r="W30" s="14">
        <v>47.4</v>
      </c>
      <c r="X30" s="14">
        <v>1.58</v>
      </c>
      <c r="Y30" s="14">
        <v>1.58</v>
      </c>
      <c r="Z30" s="14">
        <v>47.4</v>
      </c>
      <c r="AA30" s="15">
        <v>1.58</v>
      </c>
      <c r="AB30" s="16">
        <v>47.4</v>
      </c>
      <c r="AC30" s="17" t="str">
        <f>VLOOKUP(C30,'[1]申报-西药'!$D:$E,2,0)</f>
        <v>非基药</v>
      </c>
    </row>
    <row r="31" s="2" customFormat="1" ht="20" customHeight="1" spans="1:29">
      <c r="A31" s="14">
        <f>MAX($A$3:A30)+1</f>
        <v>28</v>
      </c>
      <c r="B31" s="14" t="s">
        <v>91</v>
      </c>
      <c r="C31" s="14" t="s">
        <v>245</v>
      </c>
      <c r="D31" s="14" t="s">
        <v>246</v>
      </c>
      <c r="E31" s="14" t="s">
        <v>94</v>
      </c>
      <c r="F31" s="14" t="s">
        <v>247</v>
      </c>
      <c r="G31" s="14" t="s">
        <v>248</v>
      </c>
      <c r="H31" s="14" t="s">
        <v>249</v>
      </c>
      <c r="I31" s="14">
        <v>5</v>
      </c>
      <c r="J31" s="14" t="s">
        <v>250</v>
      </c>
      <c r="K31" s="14" t="s">
        <v>251</v>
      </c>
      <c r="L31" s="14" t="s">
        <v>251</v>
      </c>
      <c r="M31" s="14" t="s">
        <v>41</v>
      </c>
      <c r="N31" s="14">
        <v>5</v>
      </c>
      <c r="O31" s="14">
        <v>35.71</v>
      </c>
      <c r="P31" s="14">
        <v>7.5744</v>
      </c>
      <c r="Q31" s="14" t="s">
        <v>100</v>
      </c>
      <c r="R31" s="14">
        <v>5</v>
      </c>
      <c r="S31" s="14">
        <v>35.71</v>
      </c>
      <c r="T31" s="14">
        <v>7.5744</v>
      </c>
      <c r="U31" s="14" t="s">
        <v>157</v>
      </c>
      <c r="V31" s="14">
        <v>5</v>
      </c>
      <c r="W31" s="14">
        <v>35.71</v>
      </c>
      <c r="X31" s="14">
        <v>7.5744</v>
      </c>
      <c r="Y31" s="14">
        <v>7.5744</v>
      </c>
      <c r="Z31" s="14">
        <v>35.71</v>
      </c>
      <c r="AA31" s="15">
        <v>7.57380891460317</v>
      </c>
      <c r="AB31" s="16">
        <v>35.7070405208307</v>
      </c>
      <c r="AC31" s="17" t="str">
        <f>VLOOKUP(C31,'[1]申报-西药'!$D:$E,2,0)</f>
        <v>基药</v>
      </c>
    </row>
    <row r="32" s="2" customFormat="1" ht="20" customHeight="1" spans="1:29">
      <c r="A32" s="14">
        <f>MAX($A$3:A31)+1</f>
        <v>29</v>
      </c>
      <c r="B32" s="14" t="s">
        <v>31</v>
      </c>
      <c r="C32" s="14" t="s">
        <v>252</v>
      </c>
      <c r="D32" s="14" t="s">
        <v>253</v>
      </c>
      <c r="E32" s="14" t="s">
        <v>144</v>
      </c>
      <c r="F32" s="14" t="s">
        <v>254</v>
      </c>
      <c r="G32" s="14" t="s">
        <v>255</v>
      </c>
      <c r="H32" s="14" t="s">
        <v>256</v>
      </c>
      <c r="I32" s="14">
        <v>1</v>
      </c>
      <c r="J32" s="14" t="s">
        <v>257</v>
      </c>
      <c r="K32" s="14" t="s">
        <v>258</v>
      </c>
      <c r="L32" s="14" t="s">
        <v>259</v>
      </c>
      <c r="M32" s="14" t="s">
        <v>41</v>
      </c>
      <c r="N32" s="14">
        <v>1</v>
      </c>
      <c r="O32" s="14">
        <v>16.8</v>
      </c>
      <c r="P32" s="14">
        <v>16.8</v>
      </c>
      <c r="Q32" s="14" t="s">
        <v>100</v>
      </c>
      <c r="R32" s="14">
        <v>1</v>
      </c>
      <c r="S32" s="14">
        <v>16.8</v>
      </c>
      <c r="T32" s="14">
        <v>16.8</v>
      </c>
      <c r="U32" s="14" t="s">
        <v>167</v>
      </c>
      <c r="V32" s="14">
        <v>1</v>
      </c>
      <c r="W32" s="14">
        <v>16.8</v>
      </c>
      <c r="X32" s="14">
        <v>16.8</v>
      </c>
      <c r="Y32" s="14">
        <v>16.8</v>
      </c>
      <c r="Z32" s="14">
        <v>16.8</v>
      </c>
      <c r="AA32" s="15">
        <v>16.6809044039582</v>
      </c>
      <c r="AB32" s="16">
        <v>16.6809044039582</v>
      </c>
      <c r="AC32" s="17" t="str">
        <f>VLOOKUP(C32,'[1]申报-西药'!$D:$E,2,0)</f>
        <v>非基药</v>
      </c>
    </row>
    <row r="33" s="2" customFormat="1" ht="20" customHeight="1" spans="1:29">
      <c r="A33" s="14">
        <f>MAX($A$3:A32)+1</f>
        <v>30</v>
      </c>
      <c r="B33" s="14" t="s">
        <v>168</v>
      </c>
      <c r="C33" s="14" t="s">
        <v>260</v>
      </c>
      <c r="D33" s="14" t="s">
        <v>261</v>
      </c>
      <c r="E33" s="14" t="s">
        <v>207</v>
      </c>
      <c r="F33" s="14" t="s">
        <v>262</v>
      </c>
      <c r="G33" s="14" t="s">
        <v>263</v>
      </c>
      <c r="H33" s="14" t="s">
        <v>264</v>
      </c>
      <c r="I33" s="14">
        <v>1</v>
      </c>
      <c r="J33" s="14" t="s">
        <v>265</v>
      </c>
      <c r="K33" s="14" t="s">
        <v>266</v>
      </c>
      <c r="L33" s="14" t="s">
        <v>266</v>
      </c>
      <c r="M33" s="14" t="s">
        <v>100</v>
      </c>
      <c r="N33" s="14">
        <v>1</v>
      </c>
      <c r="O33" s="14">
        <v>4.17</v>
      </c>
      <c r="P33" s="14">
        <v>4.17</v>
      </c>
      <c r="Q33" s="14" t="s">
        <v>267</v>
      </c>
      <c r="R33" s="14">
        <v>1</v>
      </c>
      <c r="S33" s="14">
        <v>4.17</v>
      </c>
      <c r="T33" s="14">
        <v>4.17</v>
      </c>
      <c r="U33" s="14" t="s">
        <v>47</v>
      </c>
      <c r="V33" s="14">
        <v>1</v>
      </c>
      <c r="W33" s="14">
        <v>4.17</v>
      </c>
      <c r="X33" s="14">
        <v>4.17</v>
      </c>
      <c r="Y33" s="14">
        <v>4.17</v>
      </c>
      <c r="Z33" s="14">
        <v>4.17</v>
      </c>
      <c r="AA33" s="15">
        <v>3.86774380409564</v>
      </c>
      <c r="AB33" s="16">
        <v>3.86774380409564</v>
      </c>
      <c r="AC33" s="17" t="str">
        <f>VLOOKUP(C33,'[1]申报-西药'!$D:$E,2,0)</f>
        <v>基药</v>
      </c>
    </row>
    <row r="34" s="2" customFormat="1" ht="20" customHeight="1" spans="1:29">
      <c r="A34" s="14">
        <f>MAX($A$3:A33)+1</f>
        <v>31</v>
      </c>
      <c r="B34" s="14" t="s">
        <v>31</v>
      </c>
      <c r="C34" s="14" t="s">
        <v>268</v>
      </c>
      <c r="D34" s="14" t="s">
        <v>269</v>
      </c>
      <c r="E34" s="14" t="s">
        <v>207</v>
      </c>
      <c r="F34" s="14" t="s">
        <v>270</v>
      </c>
      <c r="G34" s="14" t="s">
        <v>271</v>
      </c>
      <c r="H34" s="14" t="s">
        <v>264</v>
      </c>
      <c r="I34" s="14">
        <v>1</v>
      </c>
      <c r="J34" s="14" t="s">
        <v>272</v>
      </c>
      <c r="K34" s="14" t="s">
        <v>273</v>
      </c>
      <c r="L34" s="14" t="s">
        <v>273</v>
      </c>
      <c r="M34" s="14" t="s">
        <v>71</v>
      </c>
      <c r="N34" s="14">
        <v>1</v>
      </c>
      <c r="O34" s="14">
        <v>22.4</v>
      </c>
      <c r="P34" s="14">
        <v>22.4</v>
      </c>
      <c r="Q34" s="14" t="s">
        <v>157</v>
      </c>
      <c r="R34" s="14">
        <v>1</v>
      </c>
      <c r="S34" s="14">
        <v>22.4</v>
      </c>
      <c r="T34" s="14">
        <v>22.4</v>
      </c>
      <c r="U34" s="14" t="s">
        <v>72</v>
      </c>
      <c r="V34" s="14">
        <v>1</v>
      </c>
      <c r="W34" s="14">
        <v>22.4</v>
      </c>
      <c r="X34" s="14">
        <v>22.4</v>
      </c>
      <c r="Y34" s="14">
        <v>22.4</v>
      </c>
      <c r="Z34" s="14">
        <v>22.4</v>
      </c>
      <c r="AA34" s="15">
        <v>22.4</v>
      </c>
      <c r="AB34" s="16">
        <v>22.4</v>
      </c>
      <c r="AC34" s="17" t="str">
        <f>VLOOKUP(C34,'[1]申报-西药'!$D:$E,2,0)</f>
        <v>非基药</v>
      </c>
    </row>
    <row r="35" s="2" customFormat="1" ht="20" customHeight="1" spans="1:29">
      <c r="A35" s="14">
        <f>MAX($A$3:A34)+1</f>
        <v>32</v>
      </c>
      <c r="B35" s="14" t="s">
        <v>31</v>
      </c>
      <c r="C35" s="14" t="s">
        <v>274</v>
      </c>
      <c r="D35" s="14" t="s">
        <v>275</v>
      </c>
      <c r="E35" s="14" t="s">
        <v>83</v>
      </c>
      <c r="F35" s="14" t="s">
        <v>276</v>
      </c>
      <c r="G35" s="14" t="s">
        <v>277</v>
      </c>
      <c r="H35" s="14" t="s">
        <v>278</v>
      </c>
      <c r="I35" s="14">
        <v>1</v>
      </c>
      <c r="J35" s="14" t="s">
        <v>279</v>
      </c>
      <c r="K35" s="14" t="s">
        <v>280</v>
      </c>
      <c r="L35" s="14" t="s">
        <v>281</v>
      </c>
      <c r="M35" s="14" t="s">
        <v>62</v>
      </c>
      <c r="N35" s="14">
        <v>1</v>
      </c>
      <c r="O35" s="14">
        <v>4670</v>
      </c>
      <c r="P35" s="14">
        <v>4670</v>
      </c>
      <c r="Q35" s="14" t="s">
        <v>90</v>
      </c>
      <c r="R35" s="14">
        <v>1</v>
      </c>
      <c r="S35" s="14">
        <v>4670</v>
      </c>
      <c r="T35" s="14">
        <v>4670</v>
      </c>
      <c r="U35" s="14" t="s">
        <v>157</v>
      </c>
      <c r="V35" s="14">
        <v>1</v>
      </c>
      <c r="W35" s="14">
        <v>4670</v>
      </c>
      <c r="X35" s="14">
        <v>4670</v>
      </c>
      <c r="Y35" s="14">
        <v>4670</v>
      </c>
      <c r="Z35" s="14">
        <v>4670</v>
      </c>
      <c r="AA35" s="15">
        <v>4670</v>
      </c>
      <c r="AB35" s="16">
        <v>4670</v>
      </c>
      <c r="AC35" s="17" t="str">
        <f>VLOOKUP(C35,'[1]申报-西药'!$D:$E,2,0)</f>
        <v>非基药</v>
      </c>
    </row>
    <row r="36" s="2" customFormat="1" ht="20" customHeight="1" spans="1:29">
      <c r="A36" s="14">
        <f>MAX($A$3:A35)+1</f>
        <v>33</v>
      </c>
      <c r="B36" s="14" t="s">
        <v>91</v>
      </c>
      <c r="C36" s="14" t="s">
        <v>282</v>
      </c>
      <c r="D36" s="14" t="s">
        <v>283</v>
      </c>
      <c r="E36" s="14" t="s">
        <v>284</v>
      </c>
      <c r="F36" s="14" t="s">
        <v>194</v>
      </c>
      <c r="G36" s="14" t="s">
        <v>285</v>
      </c>
      <c r="H36" s="14" t="s">
        <v>286</v>
      </c>
      <c r="I36" s="14">
        <v>24</v>
      </c>
      <c r="J36" s="14" t="s">
        <v>287</v>
      </c>
      <c r="K36" s="14" t="s">
        <v>198</v>
      </c>
      <c r="L36" s="14" t="s">
        <v>198</v>
      </c>
      <c r="M36" s="14" t="s">
        <v>40</v>
      </c>
      <c r="N36" s="14">
        <v>24</v>
      </c>
      <c r="O36" s="14">
        <v>45.8</v>
      </c>
      <c r="P36" s="14">
        <v>2.1432</v>
      </c>
      <c r="Q36" s="14" t="s">
        <v>100</v>
      </c>
      <c r="R36" s="14">
        <v>24</v>
      </c>
      <c r="S36" s="14">
        <v>45.8</v>
      </c>
      <c r="T36" s="14">
        <v>2.1432</v>
      </c>
      <c r="U36" s="14" t="s">
        <v>109</v>
      </c>
      <c r="V36" s="14">
        <v>24</v>
      </c>
      <c r="W36" s="14">
        <v>45.8</v>
      </c>
      <c r="X36" s="14">
        <v>2.1432</v>
      </c>
      <c r="Y36" s="14">
        <v>2.1432</v>
      </c>
      <c r="Z36" s="14">
        <v>45.8</v>
      </c>
      <c r="AA36" s="15">
        <v>2.1432</v>
      </c>
      <c r="AB36" s="16">
        <v>45.7994768876454</v>
      </c>
      <c r="AC36" s="17" t="str">
        <f>VLOOKUP(C36,'[1]申报-西药'!$D:$E,2,0)</f>
        <v>非基药</v>
      </c>
    </row>
    <row r="37" s="2" customFormat="1" ht="20" customHeight="1" spans="1:29">
      <c r="A37" s="14">
        <f>MAX($A$3:A36)+1</f>
        <v>34</v>
      </c>
      <c r="B37" s="14" t="s">
        <v>168</v>
      </c>
      <c r="C37" s="14" t="s">
        <v>288</v>
      </c>
      <c r="D37" s="14" t="s">
        <v>289</v>
      </c>
      <c r="E37" s="14" t="s">
        <v>83</v>
      </c>
      <c r="F37" s="14" t="s">
        <v>290</v>
      </c>
      <c r="G37" s="14" t="s">
        <v>291</v>
      </c>
      <c r="H37" s="14" t="s">
        <v>292</v>
      </c>
      <c r="I37" s="14">
        <v>1</v>
      </c>
      <c r="J37" s="14" t="s">
        <v>293</v>
      </c>
      <c r="K37" s="14" t="s">
        <v>294</v>
      </c>
      <c r="L37" s="14" t="s">
        <v>294</v>
      </c>
      <c r="M37" s="14" t="s">
        <v>71</v>
      </c>
      <c r="N37" s="14">
        <v>1</v>
      </c>
      <c r="O37" s="14">
        <v>51.06</v>
      </c>
      <c r="P37" s="14">
        <v>51.06</v>
      </c>
      <c r="Q37" s="14" t="s">
        <v>120</v>
      </c>
      <c r="R37" s="14">
        <v>1</v>
      </c>
      <c r="S37" s="14">
        <v>51.06</v>
      </c>
      <c r="T37" s="14">
        <v>51.06</v>
      </c>
      <c r="U37" s="14" t="s">
        <v>47</v>
      </c>
      <c r="V37" s="14">
        <v>1</v>
      </c>
      <c r="W37" s="14">
        <v>51.06</v>
      </c>
      <c r="X37" s="14">
        <v>51.06</v>
      </c>
      <c r="Y37" s="14">
        <v>51.06</v>
      </c>
      <c r="Z37" s="14">
        <v>51.06</v>
      </c>
      <c r="AA37" s="15">
        <v>51.06</v>
      </c>
      <c r="AB37" s="16">
        <v>51.06</v>
      </c>
      <c r="AC37" s="17" t="str">
        <f>VLOOKUP(C37,'[1]申报-西药'!$D:$E,2,0)</f>
        <v>非基药</v>
      </c>
    </row>
    <row r="38" s="2" customFormat="1" ht="20" customHeight="1" spans="1:29">
      <c r="A38" s="14">
        <f>MAX($A$3:A37)+1</f>
        <v>35</v>
      </c>
      <c r="B38" s="14" t="s">
        <v>168</v>
      </c>
      <c r="C38" s="14" t="s">
        <v>295</v>
      </c>
      <c r="D38" s="14" t="s">
        <v>289</v>
      </c>
      <c r="E38" s="14" t="s">
        <v>83</v>
      </c>
      <c r="F38" s="14" t="s">
        <v>296</v>
      </c>
      <c r="G38" s="14" t="s">
        <v>297</v>
      </c>
      <c r="H38" s="14" t="s">
        <v>292</v>
      </c>
      <c r="I38" s="14">
        <v>1</v>
      </c>
      <c r="J38" s="14" t="s">
        <v>298</v>
      </c>
      <c r="K38" s="14" t="s">
        <v>294</v>
      </c>
      <c r="L38" s="14" t="s">
        <v>294</v>
      </c>
      <c r="M38" s="14" t="s">
        <v>71</v>
      </c>
      <c r="N38" s="14">
        <v>1</v>
      </c>
      <c r="O38" s="14">
        <v>175.07</v>
      </c>
      <c r="P38" s="14">
        <v>175.07</v>
      </c>
      <c r="Q38" s="14" t="s">
        <v>120</v>
      </c>
      <c r="R38" s="14">
        <v>1</v>
      </c>
      <c r="S38" s="14">
        <v>175.07</v>
      </c>
      <c r="T38" s="14">
        <v>175.07</v>
      </c>
      <c r="U38" s="14" t="s">
        <v>47</v>
      </c>
      <c r="V38" s="14">
        <v>1</v>
      </c>
      <c r="W38" s="14">
        <v>175.07</v>
      </c>
      <c r="X38" s="14">
        <v>175.07</v>
      </c>
      <c r="Y38" s="14">
        <v>175.07</v>
      </c>
      <c r="Z38" s="14">
        <v>175.07</v>
      </c>
      <c r="AA38" s="15">
        <v>175.06437</v>
      </c>
      <c r="AB38" s="16">
        <v>175.06437</v>
      </c>
      <c r="AC38" s="17" t="str">
        <f>VLOOKUP(C38,'[1]申报-西药'!$D:$E,2,0)</f>
        <v>非基药</v>
      </c>
    </row>
    <row r="39" s="2" customFormat="1" ht="20" customHeight="1" spans="1:29">
      <c r="A39" s="14">
        <f>MAX($A$3:A38)+1</f>
        <v>36</v>
      </c>
      <c r="B39" s="14" t="s">
        <v>168</v>
      </c>
      <c r="C39" s="14" t="s">
        <v>299</v>
      </c>
      <c r="D39" s="14" t="s">
        <v>300</v>
      </c>
      <c r="E39" s="14" t="s">
        <v>83</v>
      </c>
      <c r="F39" s="14" t="s">
        <v>301</v>
      </c>
      <c r="G39" s="14" t="s">
        <v>302</v>
      </c>
      <c r="H39" s="14" t="s">
        <v>303</v>
      </c>
      <c r="I39" s="14">
        <v>1</v>
      </c>
      <c r="J39" s="14" t="s">
        <v>304</v>
      </c>
      <c r="K39" s="14" t="s">
        <v>305</v>
      </c>
      <c r="L39" s="14" t="s">
        <v>305</v>
      </c>
      <c r="M39" s="14" t="s">
        <v>306</v>
      </c>
      <c r="N39" s="14">
        <v>1</v>
      </c>
      <c r="O39" s="14">
        <v>2.08</v>
      </c>
      <c r="P39" s="14">
        <v>2.08</v>
      </c>
      <c r="Q39" s="14" t="s">
        <v>120</v>
      </c>
      <c r="R39" s="14">
        <v>1</v>
      </c>
      <c r="S39" s="14">
        <v>2.08</v>
      </c>
      <c r="T39" s="14">
        <v>2.08</v>
      </c>
      <c r="U39" s="14" t="s">
        <v>54</v>
      </c>
      <c r="V39" s="14">
        <v>1</v>
      </c>
      <c r="W39" s="14">
        <v>2.08</v>
      </c>
      <c r="X39" s="14">
        <v>2.08</v>
      </c>
      <c r="Y39" s="14">
        <v>2.08</v>
      </c>
      <c r="Z39" s="14">
        <v>2.08</v>
      </c>
      <c r="AA39" s="15">
        <v>0.43662269</v>
      </c>
      <c r="AB39" s="16">
        <v>0.43662269</v>
      </c>
      <c r="AC39" s="17" t="str">
        <f>VLOOKUP(C39,'[1]申报-西药'!$D:$E,2,0)</f>
        <v>非基药</v>
      </c>
    </row>
    <row r="40" s="2" customFormat="1" ht="20" customHeight="1" spans="1:29">
      <c r="A40" s="14">
        <f>MAX($A$3:A39)+1</f>
        <v>37</v>
      </c>
      <c r="B40" s="14" t="s">
        <v>31</v>
      </c>
      <c r="C40" s="14" t="s">
        <v>307</v>
      </c>
      <c r="D40" s="14" t="s">
        <v>308</v>
      </c>
      <c r="E40" s="14" t="s">
        <v>83</v>
      </c>
      <c r="F40" s="14" t="s">
        <v>309</v>
      </c>
      <c r="G40" s="14" t="s">
        <v>310</v>
      </c>
      <c r="H40" s="14" t="s">
        <v>311</v>
      </c>
      <c r="I40" s="14">
        <v>1</v>
      </c>
      <c r="J40" s="14" t="s">
        <v>312</v>
      </c>
      <c r="K40" s="14" t="s">
        <v>88</v>
      </c>
      <c r="L40" s="14" t="s">
        <v>88</v>
      </c>
      <c r="M40" s="14" t="s">
        <v>89</v>
      </c>
      <c r="N40" s="14">
        <v>1</v>
      </c>
      <c r="O40" s="14">
        <v>28.4</v>
      </c>
      <c r="P40" s="14">
        <v>28.4</v>
      </c>
      <c r="Q40" s="14" t="s">
        <v>41</v>
      </c>
      <c r="R40" s="14">
        <v>1</v>
      </c>
      <c r="S40" s="14">
        <v>28.4</v>
      </c>
      <c r="T40" s="14">
        <v>28.4</v>
      </c>
      <c r="U40" s="14" t="s">
        <v>109</v>
      </c>
      <c r="V40" s="14">
        <v>1</v>
      </c>
      <c r="W40" s="14">
        <v>28.4</v>
      </c>
      <c r="X40" s="14">
        <v>28.4</v>
      </c>
      <c r="Y40" s="14">
        <v>28.4</v>
      </c>
      <c r="Z40" s="14">
        <v>28.4</v>
      </c>
      <c r="AA40" s="15">
        <v>3.50902249151775</v>
      </c>
      <c r="AB40" s="16">
        <v>3.50902249151775</v>
      </c>
      <c r="AC40" s="17" t="str">
        <f>VLOOKUP(C40,'[1]申报-西药'!$D:$E,2,0)</f>
        <v>基药</v>
      </c>
    </row>
    <row r="41" s="2" customFormat="1" ht="20" customHeight="1" spans="1:29">
      <c r="A41" s="14">
        <f>MAX($A$3:A40)+1</f>
        <v>38</v>
      </c>
      <c r="B41" s="14" t="s">
        <v>31</v>
      </c>
      <c r="C41" s="14" t="s">
        <v>313</v>
      </c>
      <c r="D41" s="14" t="s">
        <v>314</v>
      </c>
      <c r="E41" s="14" t="s">
        <v>83</v>
      </c>
      <c r="F41" s="14" t="s">
        <v>315</v>
      </c>
      <c r="G41" s="14" t="s">
        <v>316</v>
      </c>
      <c r="H41" s="14" t="s">
        <v>317</v>
      </c>
      <c r="I41" s="14">
        <v>1</v>
      </c>
      <c r="J41" s="14" t="s">
        <v>318</v>
      </c>
      <c r="K41" s="14" t="s">
        <v>319</v>
      </c>
      <c r="L41" s="14" t="s">
        <v>319</v>
      </c>
      <c r="M41" s="14" t="s">
        <v>41</v>
      </c>
      <c r="N41" s="14">
        <v>1</v>
      </c>
      <c r="O41" s="14">
        <v>0.77</v>
      </c>
      <c r="P41" s="14">
        <v>0.77</v>
      </c>
      <c r="Q41" s="14" t="s">
        <v>47</v>
      </c>
      <c r="R41" s="14">
        <v>1</v>
      </c>
      <c r="S41" s="14">
        <v>0.77</v>
      </c>
      <c r="T41" s="14">
        <v>0.77</v>
      </c>
      <c r="U41" s="14" t="s">
        <v>220</v>
      </c>
      <c r="V41" s="14">
        <v>1</v>
      </c>
      <c r="W41" s="14">
        <v>0.77</v>
      </c>
      <c r="X41" s="14">
        <v>0.77</v>
      </c>
      <c r="Y41" s="14">
        <v>0.77</v>
      </c>
      <c r="Z41" s="14">
        <v>0.77</v>
      </c>
      <c r="AA41" s="15">
        <v>0.77</v>
      </c>
      <c r="AB41" s="16">
        <v>0.77</v>
      </c>
      <c r="AC41" s="17" t="str">
        <f>VLOOKUP(C41,'[1]申报-西药'!$D:$E,2,0)</f>
        <v>基药</v>
      </c>
    </row>
    <row r="42" s="2" customFormat="1" ht="20" customHeight="1" spans="1:29">
      <c r="A42" s="14">
        <f>MAX($A$3:A41)+1</f>
        <v>39</v>
      </c>
      <c r="B42" s="14" t="s">
        <v>31</v>
      </c>
      <c r="C42" s="14" t="s">
        <v>320</v>
      </c>
      <c r="D42" s="14" t="s">
        <v>321</v>
      </c>
      <c r="E42" s="14" t="s">
        <v>322</v>
      </c>
      <c r="F42" s="14" t="s">
        <v>323</v>
      </c>
      <c r="G42" s="14" t="s">
        <v>324</v>
      </c>
      <c r="H42" s="14" t="s">
        <v>325</v>
      </c>
      <c r="I42" s="14">
        <v>1</v>
      </c>
      <c r="J42" s="14" t="s">
        <v>326</v>
      </c>
      <c r="K42" s="14" t="s">
        <v>327</v>
      </c>
      <c r="L42" s="14" t="s">
        <v>327</v>
      </c>
      <c r="M42" s="14" t="s">
        <v>41</v>
      </c>
      <c r="N42" s="14">
        <v>1</v>
      </c>
      <c r="O42" s="14">
        <v>118</v>
      </c>
      <c r="P42" s="14">
        <v>118</v>
      </c>
      <c r="Q42" s="14" t="s">
        <v>71</v>
      </c>
      <c r="R42" s="14">
        <v>1</v>
      </c>
      <c r="S42" s="14">
        <v>118</v>
      </c>
      <c r="T42" s="14">
        <v>118</v>
      </c>
      <c r="U42" s="14" t="s">
        <v>89</v>
      </c>
      <c r="V42" s="14">
        <v>1</v>
      </c>
      <c r="W42" s="14">
        <v>118</v>
      </c>
      <c r="X42" s="14">
        <v>118</v>
      </c>
      <c r="Y42" s="14">
        <v>118</v>
      </c>
      <c r="Z42" s="14">
        <v>118</v>
      </c>
      <c r="AA42" s="15">
        <v>118</v>
      </c>
      <c r="AB42" s="16">
        <v>118</v>
      </c>
      <c r="AC42" s="17" t="str">
        <f>VLOOKUP(C42,'[1]申报-西药'!$D:$E,2,0)</f>
        <v>非基药</v>
      </c>
    </row>
    <row r="43" s="2" customFormat="1" ht="20" customHeight="1" spans="1:29">
      <c r="A43" s="14">
        <f>MAX($A$3:A42)+1</f>
        <v>40</v>
      </c>
      <c r="B43" s="14" t="s">
        <v>31</v>
      </c>
      <c r="C43" s="14" t="s">
        <v>328</v>
      </c>
      <c r="D43" s="14" t="s">
        <v>329</v>
      </c>
      <c r="E43" s="14" t="s">
        <v>83</v>
      </c>
      <c r="F43" s="14" t="s">
        <v>330</v>
      </c>
      <c r="G43" s="14" t="s">
        <v>331</v>
      </c>
      <c r="H43" s="14" t="s">
        <v>86</v>
      </c>
      <c r="I43" s="14">
        <v>1</v>
      </c>
      <c r="J43" s="14" t="s">
        <v>332</v>
      </c>
      <c r="K43" s="14" t="s">
        <v>88</v>
      </c>
      <c r="L43" s="14" t="s">
        <v>88</v>
      </c>
      <c r="M43" s="14" t="s">
        <v>191</v>
      </c>
      <c r="N43" s="14">
        <v>1</v>
      </c>
      <c r="O43" s="14">
        <v>19.8</v>
      </c>
      <c r="P43" s="14">
        <v>19.8</v>
      </c>
      <c r="Q43" s="14" t="s">
        <v>47</v>
      </c>
      <c r="R43" s="14">
        <v>1</v>
      </c>
      <c r="S43" s="14">
        <v>19.8</v>
      </c>
      <c r="T43" s="14">
        <v>19.8</v>
      </c>
      <c r="U43" s="14" t="s">
        <v>166</v>
      </c>
      <c r="V43" s="14">
        <v>1</v>
      </c>
      <c r="W43" s="14">
        <v>19.8</v>
      </c>
      <c r="X43" s="14">
        <v>19.8</v>
      </c>
      <c r="Y43" s="14">
        <v>19.8</v>
      </c>
      <c r="Z43" s="14">
        <v>19.8</v>
      </c>
      <c r="AA43" s="15">
        <v>1.5</v>
      </c>
      <c r="AB43" s="16">
        <v>1.5</v>
      </c>
      <c r="AC43" s="17" t="str">
        <f>VLOOKUP(C43,'[1]申报-西药'!$D:$E,2,0)</f>
        <v>非基药</v>
      </c>
    </row>
    <row r="44" s="2" customFormat="1" ht="20" customHeight="1" spans="1:29">
      <c r="A44" s="14">
        <f>MAX($A$3:A43)+1</f>
        <v>41</v>
      </c>
      <c r="B44" s="14" t="s">
        <v>91</v>
      </c>
      <c r="C44" s="14" t="s">
        <v>333</v>
      </c>
      <c r="D44" s="14" t="s">
        <v>334</v>
      </c>
      <c r="E44" s="14" t="s">
        <v>34</v>
      </c>
      <c r="F44" s="14" t="s">
        <v>335</v>
      </c>
      <c r="G44" s="14" t="s">
        <v>336</v>
      </c>
      <c r="H44" s="14" t="s">
        <v>249</v>
      </c>
      <c r="I44" s="14">
        <v>10</v>
      </c>
      <c r="J44" s="14" t="s">
        <v>337</v>
      </c>
      <c r="K44" s="14" t="s">
        <v>251</v>
      </c>
      <c r="L44" s="14" t="s">
        <v>251</v>
      </c>
      <c r="M44" s="14" t="s">
        <v>244</v>
      </c>
      <c r="N44" s="14">
        <v>10</v>
      </c>
      <c r="O44" s="14">
        <v>12.98</v>
      </c>
      <c r="P44" s="14">
        <v>1.4119</v>
      </c>
      <c r="Q44" s="14" t="s">
        <v>120</v>
      </c>
      <c r="R44" s="14">
        <v>10</v>
      </c>
      <c r="S44" s="14">
        <v>12.98</v>
      </c>
      <c r="T44" s="14">
        <v>1.4119</v>
      </c>
      <c r="U44" s="14" t="s">
        <v>47</v>
      </c>
      <c r="V44" s="14">
        <v>10</v>
      </c>
      <c r="W44" s="14">
        <v>12.98</v>
      </c>
      <c r="X44" s="14">
        <v>1.4119</v>
      </c>
      <c r="Y44" s="14">
        <v>1.4119</v>
      </c>
      <c r="Z44" s="14">
        <v>12.98</v>
      </c>
      <c r="AA44" s="15">
        <v>1.4119</v>
      </c>
      <c r="AB44" s="16">
        <v>12.9801007136057</v>
      </c>
      <c r="AC44" s="17" t="str">
        <f>VLOOKUP(C44,'[1]申报-西药'!$D:$E,2,0)</f>
        <v>非基药</v>
      </c>
    </row>
    <row r="45" s="2" customFormat="1" ht="20" customHeight="1" spans="1:29">
      <c r="A45" s="14">
        <f>MAX($A$3:A44)+1</f>
        <v>42</v>
      </c>
      <c r="B45" s="14" t="s">
        <v>31</v>
      </c>
      <c r="C45" s="14" t="s">
        <v>338</v>
      </c>
      <c r="D45" s="14" t="s">
        <v>339</v>
      </c>
      <c r="E45" s="14" t="s">
        <v>34</v>
      </c>
      <c r="F45" s="14" t="s">
        <v>340</v>
      </c>
      <c r="G45" s="14" t="s">
        <v>341</v>
      </c>
      <c r="H45" s="14" t="s">
        <v>342</v>
      </c>
      <c r="I45" s="14">
        <v>24</v>
      </c>
      <c r="J45" s="14" t="s">
        <v>343</v>
      </c>
      <c r="K45" s="14" t="s">
        <v>344</v>
      </c>
      <c r="L45" s="14" t="s">
        <v>344</v>
      </c>
      <c r="M45" s="14" t="s">
        <v>41</v>
      </c>
      <c r="N45" s="14">
        <v>24</v>
      </c>
      <c r="O45" s="14">
        <v>59.11</v>
      </c>
      <c r="P45" s="14">
        <v>2.7661</v>
      </c>
      <c r="Q45" s="14" t="s">
        <v>54</v>
      </c>
      <c r="R45" s="14">
        <v>24</v>
      </c>
      <c r="S45" s="14">
        <v>59.11</v>
      </c>
      <c r="T45" s="14">
        <v>2.7661</v>
      </c>
      <c r="U45" s="14" t="s">
        <v>47</v>
      </c>
      <c r="V45" s="14">
        <v>24</v>
      </c>
      <c r="W45" s="14">
        <v>59.11</v>
      </c>
      <c r="X45" s="14">
        <v>2.7661</v>
      </c>
      <c r="Y45" s="14">
        <v>2.7661</v>
      </c>
      <c r="Z45" s="14">
        <v>59.11</v>
      </c>
      <c r="AA45" s="15">
        <v>1.91620246</v>
      </c>
      <c r="AB45" s="16">
        <v>40.9486143518193</v>
      </c>
      <c r="AC45" s="17" t="str">
        <f>VLOOKUP(C45,'[1]申报-西药'!$D:$E,2,0)</f>
        <v>非基药</v>
      </c>
    </row>
    <row r="46" s="2" customFormat="1" ht="20" customHeight="1" spans="1:29">
      <c r="A46" s="14">
        <f>MAX($A$3:A45)+1</f>
        <v>43</v>
      </c>
      <c r="B46" s="14" t="s">
        <v>91</v>
      </c>
      <c r="C46" s="14" t="s">
        <v>345</v>
      </c>
      <c r="D46" s="14" t="s">
        <v>346</v>
      </c>
      <c r="E46" s="14" t="s">
        <v>347</v>
      </c>
      <c r="F46" s="14" t="s">
        <v>348</v>
      </c>
      <c r="G46" s="14" t="s">
        <v>349</v>
      </c>
      <c r="H46" s="14" t="s">
        <v>350</v>
      </c>
      <c r="I46" s="14">
        <v>50</v>
      </c>
      <c r="J46" s="14" t="s">
        <v>351</v>
      </c>
      <c r="K46" s="14" t="s">
        <v>352</v>
      </c>
      <c r="L46" s="14" t="s">
        <v>352</v>
      </c>
      <c r="M46" s="14" t="s">
        <v>157</v>
      </c>
      <c r="N46" s="14">
        <v>50</v>
      </c>
      <c r="O46" s="14">
        <v>93.6</v>
      </c>
      <c r="P46" s="14">
        <v>2.1595</v>
      </c>
      <c r="Q46" s="14" t="s">
        <v>54</v>
      </c>
      <c r="R46" s="14">
        <v>50</v>
      </c>
      <c r="S46" s="14">
        <v>93.6</v>
      </c>
      <c r="T46" s="14">
        <v>2.1595</v>
      </c>
      <c r="U46" s="14" t="s">
        <v>41</v>
      </c>
      <c r="V46" s="14">
        <v>50</v>
      </c>
      <c r="W46" s="14">
        <v>93.6</v>
      </c>
      <c r="X46" s="14">
        <v>2.1595</v>
      </c>
      <c r="Y46" s="14">
        <v>2.1595</v>
      </c>
      <c r="Z46" s="14">
        <v>93.6</v>
      </c>
      <c r="AA46" s="15">
        <v>1.92</v>
      </c>
      <c r="AB46" s="16">
        <v>83.2175384395184</v>
      </c>
      <c r="AC46" s="17" t="str">
        <f>VLOOKUP(C46,'[1]申报-西药'!$D:$E,2,0)</f>
        <v>非基药</v>
      </c>
    </row>
    <row r="47" s="2" customFormat="1" ht="20" customHeight="1" spans="1:29">
      <c r="A47" s="14">
        <f>MAX($A$3:A46)+1</f>
        <v>44</v>
      </c>
      <c r="B47" s="14" t="s">
        <v>31</v>
      </c>
      <c r="C47" s="14" t="s">
        <v>353</v>
      </c>
      <c r="D47" s="14" t="s">
        <v>354</v>
      </c>
      <c r="E47" s="14" t="s">
        <v>83</v>
      </c>
      <c r="F47" s="14" t="s">
        <v>355</v>
      </c>
      <c r="G47" s="14" t="s">
        <v>356</v>
      </c>
      <c r="H47" s="14" t="s">
        <v>86</v>
      </c>
      <c r="I47" s="14">
        <v>1</v>
      </c>
      <c r="J47" s="14" t="s">
        <v>357</v>
      </c>
      <c r="K47" s="14" t="s">
        <v>88</v>
      </c>
      <c r="L47" s="14" t="s">
        <v>88</v>
      </c>
      <c r="M47" s="14" t="s">
        <v>71</v>
      </c>
      <c r="N47" s="14">
        <v>1</v>
      </c>
      <c r="O47" s="14">
        <v>29</v>
      </c>
      <c r="P47" s="14">
        <v>29</v>
      </c>
      <c r="Q47" s="14" t="s">
        <v>41</v>
      </c>
      <c r="R47" s="14">
        <v>1</v>
      </c>
      <c r="S47" s="14">
        <v>29</v>
      </c>
      <c r="T47" s="14">
        <v>29</v>
      </c>
      <c r="U47" s="14" t="s">
        <v>42</v>
      </c>
      <c r="V47" s="14">
        <v>1</v>
      </c>
      <c r="W47" s="14">
        <v>29</v>
      </c>
      <c r="X47" s="14">
        <v>29</v>
      </c>
      <c r="Y47" s="14">
        <v>29</v>
      </c>
      <c r="Z47" s="14">
        <v>29</v>
      </c>
      <c r="AA47" s="15">
        <v>1.82104</v>
      </c>
      <c r="AB47" s="16">
        <v>1.82104</v>
      </c>
      <c r="AC47" s="17" t="str">
        <f>VLOOKUP(C47,'[1]申报-西药'!$D:$E,2,0)</f>
        <v>非基药</v>
      </c>
    </row>
    <row r="48" s="2" customFormat="1" ht="20" customHeight="1" spans="1:29">
      <c r="A48" s="14">
        <f>MAX($A$3:A47)+1</f>
        <v>45</v>
      </c>
      <c r="B48" s="14" t="s">
        <v>91</v>
      </c>
      <c r="C48" s="14" t="s">
        <v>358</v>
      </c>
      <c r="D48" s="14" t="s">
        <v>359</v>
      </c>
      <c r="E48" s="14" t="s">
        <v>34</v>
      </c>
      <c r="F48" s="14" t="s">
        <v>360</v>
      </c>
      <c r="G48" s="14" t="s">
        <v>361</v>
      </c>
      <c r="H48" s="14" t="s">
        <v>37</v>
      </c>
      <c r="I48" s="14">
        <v>30</v>
      </c>
      <c r="J48" s="14" t="s">
        <v>362</v>
      </c>
      <c r="K48" s="14" t="s">
        <v>39</v>
      </c>
      <c r="L48" s="14" t="s">
        <v>39</v>
      </c>
      <c r="M48" s="14" t="s">
        <v>191</v>
      </c>
      <c r="N48" s="14">
        <v>30</v>
      </c>
      <c r="O48" s="14">
        <v>98.15</v>
      </c>
      <c r="P48" s="14">
        <v>3.7044</v>
      </c>
      <c r="Q48" s="14" t="s">
        <v>41</v>
      </c>
      <c r="R48" s="14">
        <v>30</v>
      </c>
      <c r="S48" s="14">
        <v>98.15</v>
      </c>
      <c r="T48" s="14">
        <v>3.7044</v>
      </c>
      <c r="U48" s="14" t="s">
        <v>72</v>
      </c>
      <c r="V48" s="14">
        <v>30</v>
      </c>
      <c r="W48" s="14">
        <v>98.15</v>
      </c>
      <c r="X48" s="14">
        <v>3.7044</v>
      </c>
      <c r="Y48" s="14">
        <v>3.7044</v>
      </c>
      <c r="Z48" s="14">
        <v>98.15</v>
      </c>
      <c r="AA48" s="15">
        <v>3.7044</v>
      </c>
      <c r="AB48" s="16">
        <v>98.1490233489668</v>
      </c>
      <c r="AC48" s="17" t="str">
        <f>VLOOKUP(C48,'[1]申报-西药'!$D:$E,2,0)</f>
        <v>非基药</v>
      </c>
    </row>
    <row r="49" s="2" customFormat="1" ht="20" customHeight="1" spans="1:29">
      <c r="A49" s="14">
        <f>MAX($A$3:A48)+1</f>
        <v>46</v>
      </c>
      <c r="B49" s="14" t="s">
        <v>91</v>
      </c>
      <c r="C49" s="14" t="s">
        <v>363</v>
      </c>
      <c r="D49" s="14" t="s">
        <v>359</v>
      </c>
      <c r="E49" s="14" t="s">
        <v>34</v>
      </c>
      <c r="F49" s="14" t="s">
        <v>360</v>
      </c>
      <c r="G49" s="14" t="s">
        <v>364</v>
      </c>
      <c r="H49" s="14" t="s">
        <v>37</v>
      </c>
      <c r="I49" s="14">
        <v>18</v>
      </c>
      <c r="J49" s="14" t="s">
        <v>362</v>
      </c>
      <c r="K49" s="14" t="s">
        <v>39</v>
      </c>
      <c r="L49" s="14" t="s">
        <v>39</v>
      </c>
      <c r="M49" s="14" t="s">
        <v>191</v>
      </c>
      <c r="N49" s="14">
        <v>18</v>
      </c>
      <c r="O49" s="14">
        <v>60</v>
      </c>
      <c r="P49" s="14">
        <v>3.7045</v>
      </c>
      <c r="Q49" s="14" t="s">
        <v>167</v>
      </c>
      <c r="R49" s="14">
        <v>18</v>
      </c>
      <c r="S49" s="14">
        <v>60</v>
      </c>
      <c r="T49" s="14">
        <v>3.7045</v>
      </c>
      <c r="U49" s="14" t="s">
        <v>72</v>
      </c>
      <c r="V49" s="14">
        <v>18</v>
      </c>
      <c r="W49" s="14">
        <v>60</v>
      </c>
      <c r="X49" s="14">
        <v>3.7045</v>
      </c>
      <c r="Y49" s="14">
        <v>3.7045</v>
      </c>
      <c r="Z49" s="14">
        <v>60</v>
      </c>
      <c r="AA49" s="15">
        <v>3.70449210181722</v>
      </c>
      <c r="AB49" s="16">
        <v>60</v>
      </c>
      <c r="AC49" s="17" t="str">
        <f>VLOOKUP(C49,'[1]申报-西药'!$D:$E,2,0)</f>
        <v>非基药</v>
      </c>
    </row>
    <row r="50" s="2" customFormat="1" ht="20" customHeight="1" spans="1:29">
      <c r="A50" s="14">
        <f>MAX($A$3:A49)+1</f>
        <v>47</v>
      </c>
      <c r="B50" s="14" t="s">
        <v>91</v>
      </c>
      <c r="C50" s="14" t="s">
        <v>365</v>
      </c>
      <c r="D50" s="14" t="s">
        <v>359</v>
      </c>
      <c r="E50" s="14" t="s">
        <v>34</v>
      </c>
      <c r="F50" s="14" t="s">
        <v>360</v>
      </c>
      <c r="G50" s="14" t="s">
        <v>366</v>
      </c>
      <c r="H50" s="14" t="s">
        <v>37</v>
      </c>
      <c r="I50" s="14">
        <v>24</v>
      </c>
      <c r="J50" s="14" t="s">
        <v>362</v>
      </c>
      <c r="K50" s="14" t="s">
        <v>39</v>
      </c>
      <c r="L50" s="14" t="s">
        <v>39</v>
      </c>
      <c r="M50" s="14" t="s">
        <v>191</v>
      </c>
      <c r="N50" s="14">
        <v>24</v>
      </c>
      <c r="O50" s="14">
        <v>79.16</v>
      </c>
      <c r="P50" s="14">
        <v>3.7043</v>
      </c>
      <c r="Q50" s="14" t="s">
        <v>41</v>
      </c>
      <c r="R50" s="14">
        <v>24</v>
      </c>
      <c r="S50" s="14">
        <v>79.16</v>
      </c>
      <c r="T50" s="14">
        <v>3.7043</v>
      </c>
      <c r="U50" s="14" t="s">
        <v>72</v>
      </c>
      <c r="V50" s="14">
        <v>24</v>
      </c>
      <c r="W50" s="14">
        <v>79.16</v>
      </c>
      <c r="X50" s="14">
        <v>3.7043</v>
      </c>
      <c r="Y50" s="14">
        <v>3.7043</v>
      </c>
      <c r="Z50" s="14">
        <v>79.16</v>
      </c>
      <c r="AA50" s="15">
        <v>3.7043</v>
      </c>
      <c r="AB50" s="16">
        <v>79.1596688292762</v>
      </c>
      <c r="AC50" s="17" t="str">
        <f>VLOOKUP(C50,'[1]申报-西药'!$D:$E,2,0)</f>
        <v>非基药</v>
      </c>
    </row>
    <row r="51" s="2" customFormat="1" ht="20" customHeight="1" spans="1:29">
      <c r="A51" s="14">
        <f>MAX($A$3:A50)+1</f>
        <v>48</v>
      </c>
      <c r="B51" s="14" t="s">
        <v>31</v>
      </c>
      <c r="C51" s="14" t="s">
        <v>367</v>
      </c>
      <c r="D51" s="14" t="s">
        <v>368</v>
      </c>
      <c r="E51" s="14" t="s">
        <v>94</v>
      </c>
      <c r="F51" s="14" t="s">
        <v>369</v>
      </c>
      <c r="G51" s="14" t="s">
        <v>370</v>
      </c>
      <c r="H51" s="14" t="s">
        <v>249</v>
      </c>
      <c r="I51" s="14">
        <v>20</v>
      </c>
      <c r="J51" s="14" t="s">
        <v>371</v>
      </c>
      <c r="K51" s="14" t="s">
        <v>372</v>
      </c>
      <c r="L51" s="14" t="s">
        <v>372</v>
      </c>
      <c r="M51" s="14" t="s">
        <v>72</v>
      </c>
      <c r="N51" s="14">
        <v>20</v>
      </c>
      <c r="O51" s="14">
        <v>55.78</v>
      </c>
      <c r="P51" s="14">
        <v>3.1115</v>
      </c>
      <c r="Q51" s="14" t="s">
        <v>166</v>
      </c>
      <c r="R51" s="14">
        <v>20</v>
      </c>
      <c r="S51" s="14">
        <v>55.78</v>
      </c>
      <c r="T51" s="14">
        <v>3.1115</v>
      </c>
      <c r="U51" s="14" t="s">
        <v>54</v>
      </c>
      <c r="V51" s="14">
        <v>20</v>
      </c>
      <c r="W51" s="14">
        <v>55.78</v>
      </c>
      <c r="X51" s="14">
        <v>3.1115</v>
      </c>
      <c r="Y51" s="14">
        <v>3.1115</v>
      </c>
      <c r="Z51" s="14">
        <v>55.78</v>
      </c>
      <c r="AA51" s="15">
        <v>3.0350916</v>
      </c>
      <c r="AB51" s="16">
        <v>54.410227037245</v>
      </c>
      <c r="AC51" s="17" t="str">
        <f>VLOOKUP(C51,'[1]申报-西药'!$D:$E,2,0)</f>
        <v>非基药</v>
      </c>
    </row>
    <row r="52" s="2" customFormat="1" ht="20" customHeight="1" spans="1:29">
      <c r="A52" s="14">
        <f>MAX($A$3:A51)+1</f>
        <v>49</v>
      </c>
      <c r="B52" s="14" t="s">
        <v>31</v>
      </c>
      <c r="C52" s="14" t="s">
        <v>373</v>
      </c>
      <c r="D52" s="14" t="s">
        <v>374</v>
      </c>
      <c r="E52" s="14" t="s">
        <v>83</v>
      </c>
      <c r="F52" s="14" t="s">
        <v>330</v>
      </c>
      <c r="G52" s="14" t="s">
        <v>331</v>
      </c>
      <c r="H52" s="14" t="s">
        <v>375</v>
      </c>
      <c r="I52" s="14">
        <v>1</v>
      </c>
      <c r="J52" s="14" t="s">
        <v>376</v>
      </c>
      <c r="K52" s="14" t="s">
        <v>212</v>
      </c>
      <c r="L52" s="14" t="s">
        <v>212</v>
      </c>
      <c r="M52" s="14" t="s">
        <v>244</v>
      </c>
      <c r="N52" s="14">
        <v>1</v>
      </c>
      <c r="O52" s="14">
        <v>27.99</v>
      </c>
      <c r="P52" s="14">
        <v>27.99</v>
      </c>
      <c r="Q52" s="14" t="s">
        <v>377</v>
      </c>
      <c r="R52" s="14">
        <v>1</v>
      </c>
      <c r="S52" s="14">
        <v>27.99</v>
      </c>
      <c r="T52" s="14">
        <v>27.99</v>
      </c>
      <c r="U52" s="14" t="s">
        <v>54</v>
      </c>
      <c r="V52" s="14">
        <v>1</v>
      </c>
      <c r="W52" s="14">
        <v>27.99</v>
      </c>
      <c r="X52" s="14">
        <v>27.99</v>
      </c>
      <c r="Y52" s="14">
        <v>27.99</v>
      </c>
      <c r="Z52" s="14">
        <v>27.99</v>
      </c>
      <c r="AA52" s="15">
        <v>27.99</v>
      </c>
      <c r="AB52" s="16">
        <v>27.99</v>
      </c>
      <c r="AC52" s="17" t="str">
        <f>VLOOKUP(C52,'[1]申报-西药'!$D:$E,2,0)</f>
        <v>非基药</v>
      </c>
    </row>
    <row r="53" s="2" customFormat="1" ht="20" customHeight="1" spans="1:29">
      <c r="A53" s="14">
        <f>MAX($A$3:A52)+1</f>
        <v>50</v>
      </c>
      <c r="B53" s="14" t="s">
        <v>31</v>
      </c>
      <c r="C53" s="14" t="s">
        <v>378</v>
      </c>
      <c r="D53" s="14" t="s">
        <v>379</v>
      </c>
      <c r="E53" s="14" t="s">
        <v>380</v>
      </c>
      <c r="F53" s="14" t="s">
        <v>381</v>
      </c>
      <c r="G53" s="14" t="s">
        <v>382</v>
      </c>
      <c r="H53" s="14" t="s">
        <v>383</v>
      </c>
      <c r="I53" s="14">
        <v>1</v>
      </c>
      <c r="J53" s="14" t="s">
        <v>384</v>
      </c>
      <c r="K53" s="14" t="s">
        <v>385</v>
      </c>
      <c r="L53" s="14" t="s">
        <v>385</v>
      </c>
      <c r="M53" s="14" t="s">
        <v>71</v>
      </c>
      <c r="N53" s="14">
        <v>1</v>
      </c>
      <c r="O53" s="14">
        <v>19.02</v>
      </c>
      <c r="P53" s="14">
        <v>19.02</v>
      </c>
      <c r="Q53" s="14" t="s">
        <v>47</v>
      </c>
      <c r="R53" s="14">
        <v>1</v>
      </c>
      <c r="S53" s="14">
        <v>19.02</v>
      </c>
      <c r="T53" s="14">
        <v>19.02</v>
      </c>
      <c r="U53" s="14" t="s">
        <v>42</v>
      </c>
      <c r="V53" s="14">
        <v>1</v>
      </c>
      <c r="W53" s="14">
        <v>19.02</v>
      </c>
      <c r="X53" s="14">
        <v>19.02</v>
      </c>
      <c r="Y53" s="14">
        <v>19.02</v>
      </c>
      <c r="Z53" s="14">
        <v>19.02</v>
      </c>
      <c r="AA53" s="15">
        <v>13.92907</v>
      </c>
      <c r="AB53" s="16">
        <v>13.92907</v>
      </c>
      <c r="AC53" s="17" t="str">
        <f>VLOOKUP(C53,'[1]申报-西药'!$D:$E,2,0)</f>
        <v>非基药</v>
      </c>
    </row>
    <row r="54" s="2" customFormat="1" ht="20" customHeight="1" spans="1:29">
      <c r="A54" s="14">
        <f>MAX($A$3:A53)+1</f>
        <v>51</v>
      </c>
      <c r="B54" s="14" t="s">
        <v>31</v>
      </c>
      <c r="C54" s="14" t="s">
        <v>386</v>
      </c>
      <c r="D54" s="14" t="s">
        <v>387</v>
      </c>
      <c r="E54" s="14" t="s">
        <v>388</v>
      </c>
      <c r="F54" s="14" t="s">
        <v>389</v>
      </c>
      <c r="G54" s="14" t="s">
        <v>390</v>
      </c>
      <c r="H54" s="14" t="s">
        <v>391</v>
      </c>
      <c r="I54" s="14">
        <v>1</v>
      </c>
      <c r="J54" s="14" t="s">
        <v>392</v>
      </c>
      <c r="K54" s="14" t="s">
        <v>393</v>
      </c>
      <c r="L54" s="14" t="s">
        <v>393</v>
      </c>
      <c r="M54" s="14" t="s">
        <v>394</v>
      </c>
      <c r="N54" s="14">
        <v>1</v>
      </c>
      <c r="O54" s="14">
        <v>54.99</v>
      </c>
      <c r="P54" s="14">
        <v>54.99</v>
      </c>
      <c r="Q54" s="14" t="s">
        <v>100</v>
      </c>
      <c r="R54" s="14">
        <v>1</v>
      </c>
      <c r="S54" s="14">
        <v>54.99</v>
      </c>
      <c r="T54" s="14">
        <v>54.99</v>
      </c>
      <c r="U54" s="14" t="s">
        <v>110</v>
      </c>
      <c r="V54" s="14">
        <v>1</v>
      </c>
      <c r="W54" s="14">
        <v>54.99</v>
      </c>
      <c r="X54" s="14">
        <v>54.99</v>
      </c>
      <c r="Y54" s="14">
        <v>54.99</v>
      </c>
      <c r="Z54" s="14">
        <v>54.99</v>
      </c>
      <c r="AA54" s="15">
        <v>54.99</v>
      </c>
      <c r="AB54" s="16">
        <v>54.99</v>
      </c>
      <c r="AC54" s="17" t="str">
        <f>VLOOKUP(C54,'[1]申报-西药'!$D:$E,2,0)</f>
        <v>非基药</v>
      </c>
    </row>
    <row r="55" s="2" customFormat="1" ht="20" customHeight="1" spans="1:29">
      <c r="A55" s="14">
        <f>MAX($A$3:A54)+1</f>
        <v>52</v>
      </c>
      <c r="B55" s="14" t="s">
        <v>31</v>
      </c>
      <c r="C55" s="14" t="s">
        <v>395</v>
      </c>
      <c r="D55" s="14" t="s">
        <v>396</v>
      </c>
      <c r="E55" s="14" t="s">
        <v>380</v>
      </c>
      <c r="F55" s="14" t="s">
        <v>397</v>
      </c>
      <c r="G55" s="14" t="s">
        <v>398</v>
      </c>
      <c r="H55" s="14" t="s">
        <v>399</v>
      </c>
      <c r="I55" s="14">
        <v>1</v>
      </c>
      <c r="J55" s="14" t="s">
        <v>400</v>
      </c>
      <c r="K55" s="14" t="s">
        <v>401</v>
      </c>
      <c r="L55" s="14" t="s">
        <v>401</v>
      </c>
      <c r="M55" s="14" t="s">
        <v>47</v>
      </c>
      <c r="N55" s="14">
        <v>1</v>
      </c>
      <c r="O55" s="14">
        <v>18</v>
      </c>
      <c r="P55" s="14">
        <v>18</v>
      </c>
      <c r="Q55" s="14" t="s">
        <v>101</v>
      </c>
      <c r="R55" s="14">
        <v>1</v>
      </c>
      <c r="S55" s="14">
        <v>18</v>
      </c>
      <c r="T55" s="14">
        <v>18</v>
      </c>
      <c r="U55" s="14" t="s">
        <v>100</v>
      </c>
      <c r="V55" s="14">
        <v>1</v>
      </c>
      <c r="W55" s="14">
        <v>18</v>
      </c>
      <c r="X55" s="14">
        <v>18</v>
      </c>
      <c r="Y55" s="14">
        <v>18</v>
      </c>
      <c r="Z55" s="14">
        <v>18</v>
      </c>
      <c r="AA55" s="15">
        <v>7.216</v>
      </c>
      <c r="AB55" s="16">
        <v>7.216</v>
      </c>
      <c r="AC55" s="17" t="str">
        <f>VLOOKUP(C55,'[1]申报-西药'!$D:$E,2,0)</f>
        <v>基药</v>
      </c>
    </row>
    <row r="56" s="2" customFormat="1" ht="20" customHeight="1" spans="1:29">
      <c r="A56" s="14">
        <f>MAX($A$3:A55)+1</f>
        <v>53</v>
      </c>
      <c r="B56" s="14" t="s">
        <v>31</v>
      </c>
      <c r="C56" s="14" t="s">
        <v>402</v>
      </c>
      <c r="D56" s="14" t="s">
        <v>396</v>
      </c>
      <c r="E56" s="14" t="s">
        <v>380</v>
      </c>
      <c r="F56" s="14" t="s">
        <v>403</v>
      </c>
      <c r="G56" s="14" t="s">
        <v>404</v>
      </c>
      <c r="H56" s="14" t="s">
        <v>383</v>
      </c>
      <c r="I56" s="14">
        <v>1</v>
      </c>
      <c r="J56" s="14" t="s">
        <v>405</v>
      </c>
      <c r="K56" s="14" t="s">
        <v>385</v>
      </c>
      <c r="L56" s="14" t="s">
        <v>385</v>
      </c>
      <c r="M56" s="14" t="s">
        <v>120</v>
      </c>
      <c r="N56" s="14">
        <v>1</v>
      </c>
      <c r="O56" s="14">
        <v>10.61</v>
      </c>
      <c r="P56" s="14">
        <v>10.61</v>
      </c>
      <c r="Q56" s="14" t="s">
        <v>40</v>
      </c>
      <c r="R56" s="14">
        <v>1</v>
      </c>
      <c r="S56" s="14">
        <v>10.61</v>
      </c>
      <c r="T56" s="14">
        <v>10.61</v>
      </c>
      <c r="U56" s="14" t="s">
        <v>41</v>
      </c>
      <c r="V56" s="14">
        <v>1</v>
      </c>
      <c r="W56" s="14">
        <v>10.61</v>
      </c>
      <c r="X56" s="14">
        <v>10.61</v>
      </c>
      <c r="Y56" s="14">
        <v>10.61</v>
      </c>
      <c r="Z56" s="14">
        <v>10.61</v>
      </c>
      <c r="AA56" s="15">
        <v>7.216</v>
      </c>
      <c r="AB56" s="16">
        <v>7.216</v>
      </c>
      <c r="AC56" s="17" t="str">
        <f>VLOOKUP(C56,'[1]申报-西药'!$D:$E,2,0)</f>
        <v>基药</v>
      </c>
    </row>
    <row r="57" s="2" customFormat="1" ht="20" customHeight="1" spans="1:29">
      <c r="A57" s="14">
        <f>MAX($A$3:A56)+1</f>
        <v>54</v>
      </c>
      <c r="B57" s="14" t="s">
        <v>31</v>
      </c>
      <c r="C57" s="14" t="s">
        <v>406</v>
      </c>
      <c r="D57" s="14" t="s">
        <v>407</v>
      </c>
      <c r="E57" s="14" t="s">
        <v>380</v>
      </c>
      <c r="F57" s="14" t="s">
        <v>408</v>
      </c>
      <c r="G57" s="14" t="s">
        <v>409</v>
      </c>
      <c r="H57" s="14" t="s">
        <v>399</v>
      </c>
      <c r="I57" s="14">
        <v>1</v>
      </c>
      <c r="J57" s="14" t="s">
        <v>410</v>
      </c>
      <c r="K57" s="14" t="s">
        <v>401</v>
      </c>
      <c r="L57" s="14" t="s">
        <v>401</v>
      </c>
      <c r="M57" s="14" t="s">
        <v>90</v>
      </c>
      <c r="N57" s="14">
        <v>1</v>
      </c>
      <c r="O57" s="14">
        <v>27.2</v>
      </c>
      <c r="P57" s="14">
        <v>27.2</v>
      </c>
      <c r="Q57" s="14" t="s">
        <v>101</v>
      </c>
      <c r="R57" s="14">
        <v>1</v>
      </c>
      <c r="S57" s="14">
        <v>27.2</v>
      </c>
      <c r="T57" s="14">
        <v>27.2</v>
      </c>
      <c r="U57" s="14" t="s">
        <v>100</v>
      </c>
      <c r="V57" s="14">
        <v>1</v>
      </c>
      <c r="W57" s="14">
        <v>27.2</v>
      </c>
      <c r="X57" s="14">
        <v>27.2</v>
      </c>
      <c r="Y57" s="14">
        <v>27.2</v>
      </c>
      <c r="Z57" s="14">
        <v>27.2</v>
      </c>
      <c r="AA57" s="15">
        <v>7.547368</v>
      </c>
      <c r="AB57" s="16">
        <v>7.547368</v>
      </c>
      <c r="AC57" s="17" t="str">
        <f>VLOOKUP(C57,'[1]申报-西药'!$D:$E,2,0)</f>
        <v>非基药</v>
      </c>
    </row>
    <row r="58" s="2" customFormat="1" ht="20" customHeight="1" spans="1:29">
      <c r="A58" s="14">
        <f>MAX($A$3:A57)+1</f>
        <v>55</v>
      </c>
      <c r="B58" s="14" t="s">
        <v>31</v>
      </c>
      <c r="C58" s="14" t="s">
        <v>411</v>
      </c>
      <c r="D58" s="14" t="s">
        <v>412</v>
      </c>
      <c r="E58" s="14" t="s">
        <v>388</v>
      </c>
      <c r="F58" s="14" t="s">
        <v>413</v>
      </c>
      <c r="G58" s="14" t="s">
        <v>414</v>
      </c>
      <c r="H58" s="14" t="s">
        <v>415</v>
      </c>
      <c r="I58" s="14">
        <v>1</v>
      </c>
      <c r="J58" s="14" t="s">
        <v>416</v>
      </c>
      <c r="K58" s="14" t="s">
        <v>401</v>
      </c>
      <c r="L58" s="14" t="s">
        <v>401</v>
      </c>
      <c r="M58" s="14" t="s">
        <v>100</v>
      </c>
      <c r="N58" s="14">
        <v>1</v>
      </c>
      <c r="O58" s="14">
        <v>39.8</v>
      </c>
      <c r="P58" s="14">
        <v>39.8</v>
      </c>
      <c r="Q58" s="14" t="s">
        <v>120</v>
      </c>
      <c r="R58" s="14">
        <v>1</v>
      </c>
      <c r="S58" s="14">
        <v>39.8</v>
      </c>
      <c r="T58" s="14">
        <v>39.8</v>
      </c>
      <c r="U58" s="14" t="s">
        <v>101</v>
      </c>
      <c r="V58" s="14">
        <v>1</v>
      </c>
      <c r="W58" s="14">
        <v>39.8</v>
      </c>
      <c r="X58" s="14">
        <v>39.8</v>
      </c>
      <c r="Y58" s="14">
        <v>39.8</v>
      </c>
      <c r="Z58" s="14">
        <v>39.8</v>
      </c>
      <c r="AA58" s="15">
        <v>39.8</v>
      </c>
      <c r="AB58" s="16">
        <v>39.8</v>
      </c>
      <c r="AC58" s="17" t="str">
        <f>VLOOKUP(C58,'[1]申报-西药'!$D:$E,2,0)</f>
        <v>非基药</v>
      </c>
    </row>
    <row r="59" s="2" customFormat="1" ht="20" customHeight="1" spans="1:29">
      <c r="A59" s="14">
        <f>MAX($A$3:A58)+1</f>
        <v>56</v>
      </c>
      <c r="B59" s="14" t="s">
        <v>31</v>
      </c>
      <c r="C59" s="14" t="s">
        <v>417</v>
      </c>
      <c r="D59" s="14" t="s">
        <v>418</v>
      </c>
      <c r="E59" s="14" t="s">
        <v>380</v>
      </c>
      <c r="F59" s="14" t="s">
        <v>419</v>
      </c>
      <c r="G59" s="14" t="s">
        <v>420</v>
      </c>
      <c r="H59" s="14" t="s">
        <v>421</v>
      </c>
      <c r="I59" s="14">
        <v>1</v>
      </c>
      <c r="J59" s="14" t="s">
        <v>422</v>
      </c>
      <c r="K59" s="14" t="s">
        <v>423</v>
      </c>
      <c r="L59" s="14" t="s">
        <v>423</v>
      </c>
      <c r="M59" s="14" t="s">
        <v>100</v>
      </c>
      <c r="N59" s="14">
        <v>1</v>
      </c>
      <c r="O59" s="14">
        <v>19.8</v>
      </c>
      <c r="P59" s="14">
        <v>19.8</v>
      </c>
      <c r="Q59" s="14" t="s">
        <v>54</v>
      </c>
      <c r="R59" s="14">
        <v>1</v>
      </c>
      <c r="S59" s="14">
        <v>19.8</v>
      </c>
      <c r="T59" s="14">
        <v>19.8</v>
      </c>
      <c r="U59" s="14" t="s">
        <v>157</v>
      </c>
      <c r="V59" s="14">
        <v>1</v>
      </c>
      <c r="W59" s="14">
        <v>19.8</v>
      </c>
      <c r="X59" s="14">
        <v>19.8</v>
      </c>
      <c r="Y59" s="14">
        <v>19.8</v>
      </c>
      <c r="Z59" s="14">
        <v>19.8</v>
      </c>
      <c r="AA59" s="15">
        <v>19.8</v>
      </c>
      <c r="AB59" s="16">
        <v>19.8</v>
      </c>
      <c r="AC59" s="17" t="str">
        <f>VLOOKUP(C59,'[1]申报-西药'!$D:$E,2,0)</f>
        <v>非基药</v>
      </c>
    </row>
    <row r="60" s="2" customFormat="1" ht="20" customHeight="1" spans="1:29">
      <c r="A60" s="14">
        <f>MAX($A$3:A59)+1</f>
        <v>57</v>
      </c>
      <c r="B60" s="14" t="s">
        <v>31</v>
      </c>
      <c r="C60" s="14" t="s">
        <v>424</v>
      </c>
      <c r="D60" s="14" t="s">
        <v>425</v>
      </c>
      <c r="E60" s="14" t="s">
        <v>426</v>
      </c>
      <c r="F60" s="14" t="s">
        <v>427</v>
      </c>
      <c r="G60" s="14" t="s">
        <v>428</v>
      </c>
      <c r="H60" s="14" t="s">
        <v>383</v>
      </c>
      <c r="I60" s="14">
        <v>1</v>
      </c>
      <c r="J60" s="14" t="s">
        <v>429</v>
      </c>
      <c r="K60" s="14" t="s">
        <v>385</v>
      </c>
      <c r="L60" s="14" t="s">
        <v>385</v>
      </c>
      <c r="M60" s="14" t="s">
        <v>42</v>
      </c>
      <c r="N60" s="14">
        <v>1</v>
      </c>
      <c r="O60" s="14">
        <v>4.71</v>
      </c>
      <c r="P60" s="14">
        <v>4.71</v>
      </c>
      <c r="Q60" s="14" t="s">
        <v>41</v>
      </c>
      <c r="R60" s="14">
        <v>1</v>
      </c>
      <c r="S60" s="14">
        <v>4.71</v>
      </c>
      <c r="T60" s="14">
        <v>4.71</v>
      </c>
      <c r="U60" s="14" t="s">
        <v>47</v>
      </c>
      <c r="V60" s="14">
        <v>1</v>
      </c>
      <c r="W60" s="14">
        <v>4.71</v>
      </c>
      <c r="X60" s="14">
        <v>4.71</v>
      </c>
      <c r="Y60" s="14">
        <v>4.71</v>
      </c>
      <c r="Z60" s="14">
        <v>4.71</v>
      </c>
      <c r="AA60" s="15">
        <v>3.7244369</v>
      </c>
      <c r="AB60" s="16">
        <v>3.7244369</v>
      </c>
      <c r="AC60" s="17" t="str">
        <f>VLOOKUP(C60,'[1]申报-西药'!$D:$E,2,0)</f>
        <v>基药</v>
      </c>
    </row>
    <row r="61" s="2" customFormat="1" ht="20" customHeight="1" spans="1:29">
      <c r="A61" s="14">
        <f>MAX($A$3:A60)+1</f>
        <v>58</v>
      </c>
      <c r="B61" s="14" t="s">
        <v>168</v>
      </c>
      <c r="C61" s="14" t="s">
        <v>430</v>
      </c>
      <c r="D61" s="14" t="s">
        <v>431</v>
      </c>
      <c r="E61" s="14" t="s">
        <v>432</v>
      </c>
      <c r="F61" s="14" t="s">
        <v>433</v>
      </c>
      <c r="G61" s="14" t="s">
        <v>434</v>
      </c>
      <c r="H61" s="14" t="s">
        <v>435</v>
      </c>
      <c r="I61" s="14">
        <v>1</v>
      </c>
      <c r="J61" s="14" t="s">
        <v>436</v>
      </c>
      <c r="K61" s="14" t="s">
        <v>437</v>
      </c>
      <c r="L61" s="14" t="s">
        <v>437</v>
      </c>
      <c r="M61" s="14" t="s">
        <v>244</v>
      </c>
      <c r="N61" s="14">
        <v>1</v>
      </c>
      <c r="O61" s="14">
        <v>17.81</v>
      </c>
      <c r="P61" s="14">
        <v>17.81</v>
      </c>
      <c r="Q61" s="14" t="s">
        <v>157</v>
      </c>
      <c r="R61" s="14">
        <v>1</v>
      </c>
      <c r="S61" s="14">
        <v>17.81</v>
      </c>
      <c r="T61" s="14">
        <v>17.81</v>
      </c>
      <c r="U61" s="14" t="s">
        <v>101</v>
      </c>
      <c r="V61" s="14">
        <v>1</v>
      </c>
      <c r="W61" s="14">
        <v>17.81</v>
      </c>
      <c r="X61" s="14">
        <v>17.81</v>
      </c>
      <c r="Y61" s="14">
        <v>17.81</v>
      </c>
      <c r="Z61" s="14">
        <v>17.81</v>
      </c>
      <c r="AA61" s="15">
        <v>17.474636</v>
      </c>
      <c r="AB61" s="16">
        <v>17.474636</v>
      </c>
      <c r="AC61" s="17" t="str">
        <f>VLOOKUP(C61,'[1]申报-西药'!$D:$E,2,0)</f>
        <v>基药</v>
      </c>
    </row>
    <row r="62" s="2" customFormat="1" ht="20" customHeight="1" spans="1:29">
      <c r="A62" s="14">
        <f>MAX($A$3:A61)+1</f>
        <v>59</v>
      </c>
      <c r="B62" s="14" t="s">
        <v>31</v>
      </c>
      <c r="C62" s="14" t="s">
        <v>438</v>
      </c>
      <c r="D62" s="14" t="s">
        <v>439</v>
      </c>
      <c r="E62" s="14" t="s">
        <v>440</v>
      </c>
      <c r="F62" s="14" t="s">
        <v>137</v>
      </c>
      <c r="G62" s="14" t="s">
        <v>441</v>
      </c>
      <c r="H62" s="14" t="s">
        <v>217</v>
      </c>
      <c r="I62" s="14">
        <v>8</v>
      </c>
      <c r="J62" s="14" t="s">
        <v>442</v>
      </c>
      <c r="K62" s="14" t="s">
        <v>443</v>
      </c>
      <c r="L62" s="14" t="s">
        <v>443</v>
      </c>
      <c r="M62" s="14" t="s">
        <v>71</v>
      </c>
      <c r="N62" s="14">
        <v>8</v>
      </c>
      <c r="O62" s="14">
        <v>17.71</v>
      </c>
      <c r="P62" s="14">
        <v>2.2138</v>
      </c>
      <c r="Q62" s="14" t="s">
        <v>41</v>
      </c>
      <c r="R62" s="14">
        <v>8</v>
      </c>
      <c r="S62" s="14">
        <v>17.71</v>
      </c>
      <c r="T62" s="14">
        <v>2.2138</v>
      </c>
      <c r="U62" s="14" t="s">
        <v>47</v>
      </c>
      <c r="V62" s="14">
        <v>8</v>
      </c>
      <c r="W62" s="14">
        <v>17.71</v>
      </c>
      <c r="X62" s="14">
        <v>2.2138</v>
      </c>
      <c r="Y62" s="14">
        <v>2.2138</v>
      </c>
      <c r="Z62" s="14">
        <v>17.71</v>
      </c>
      <c r="AA62" s="15">
        <v>2.2138</v>
      </c>
      <c r="AB62" s="16">
        <v>16.415050275</v>
      </c>
      <c r="AC62" s="17" t="str">
        <f>VLOOKUP(C62,'[1]申报-西药'!$D:$E,2,0)</f>
        <v>非基药</v>
      </c>
    </row>
    <row r="63" s="2" customFormat="1" ht="20" customHeight="1" spans="1:29">
      <c r="A63" s="14">
        <f>MAX($A$3:A62)+1</f>
        <v>60</v>
      </c>
      <c r="B63" s="14" t="s">
        <v>31</v>
      </c>
      <c r="C63" s="14" t="s">
        <v>444</v>
      </c>
      <c r="D63" s="14" t="s">
        <v>439</v>
      </c>
      <c r="E63" s="14" t="s">
        <v>440</v>
      </c>
      <c r="F63" s="14" t="s">
        <v>137</v>
      </c>
      <c r="G63" s="14" t="s">
        <v>445</v>
      </c>
      <c r="H63" s="14" t="s">
        <v>217</v>
      </c>
      <c r="I63" s="14">
        <v>14</v>
      </c>
      <c r="J63" s="14" t="s">
        <v>442</v>
      </c>
      <c r="K63" s="14" t="s">
        <v>443</v>
      </c>
      <c r="L63" s="14" t="s">
        <v>443</v>
      </c>
      <c r="M63" s="14" t="s">
        <v>71</v>
      </c>
      <c r="N63" s="14">
        <v>14</v>
      </c>
      <c r="O63" s="14">
        <v>30.99</v>
      </c>
      <c r="P63" s="14">
        <v>2.2136</v>
      </c>
      <c r="Q63" s="14" t="s">
        <v>100</v>
      </c>
      <c r="R63" s="14">
        <v>14</v>
      </c>
      <c r="S63" s="14">
        <v>30.99</v>
      </c>
      <c r="T63" s="14">
        <v>2.2136</v>
      </c>
      <c r="U63" s="14" t="s">
        <v>54</v>
      </c>
      <c r="V63" s="14">
        <v>14</v>
      </c>
      <c r="W63" s="14">
        <v>30.99</v>
      </c>
      <c r="X63" s="14">
        <v>2.2136</v>
      </c>
      <c r="Y63" s="14">
        <v>2.2136</v>
      </c>
      <c r="Z63" s="14">
        <v>30.99</v>
      </c>
      <c r="AA63" s="15">
        <v>2.2136</v>
      </c>
      <c r="AB63" s="16">
        <v>28.1425762385388</v>
      </c>
      <c r="AC63" s="17" t="str">
        <f>VLOOKUP(C63,'[1]申报-西药'!$D:$E,2,0)</f>
        <v>非基药</v>
      </c>
    </row>
    <row r="64" s="2" customFormat="1" ht="20" customHeight="1" spans="1:29">
      <c r="A64" s="14">
        <f>MAX($A$3:A63)+1</f>
        <v>61</v>
      </c>
      <c r="B64" s="14" t="s">
        <v>91</v>
      </c>
      <c r="C64" s="14" t="s">
        <v>446</v>
      </c>
      <c r="D64" s="14" t="s">
        <v>447</v>
      </c>
      <c r="E64" s="14" t="s">
        <v>448</v>
      </c>
      <c r="F64" s="14" t="s">
        <v>449</v>
      </c>
      <c r="G64" s="14" t="s">
        <v>450</v>
      </c>
      <c r="H64" s="14" t="s">
        <v>451</v>
      </c>
      <c r="I64" s="14">
        <v>14</v>
      </c>
      <c r="J64" s="14" t="s">
        <v>452</v>
      </c>
      <c r="K64" s="14" t="s">
        <v>453</v>
      </c>
      <c r="L64" s="14" t="s">
        <v>453</v>
      </c>
      <c r="M64" s="14" t="s">
        <v>267</v>
      </c>
      <c r="N64" s="14">
        <v>14</v>
      </c>
      <c r="O64" s="14">
        <v>91</v>
      </c>
      <c r="P64" s="14">
        <v>6.5</v>
      </c>
      <c r="Q64" s="14" t="s">
        <v>54</v>
      </c>
      <c r="R64" s="14">
        <v>14</v>
      </c>
      <c r="S64" s="14">
        <v>91</v>
      </c>
      <c r="T64" s="14">
        <v>6.5</v>
      </c>
      <c r="U64" s="14" t="s">
        <v>129</v>
      </c>
      <c r="V64" s="14">
        <v>14</v>
      </c>
      <c r="W64" s="14">
        <v>91</v>
      </c>
      <c r="X64" s="14">
        <v>6.5</v>
      </c>
      <c r="Y64" s="14">
        <v>6.5</v>
      </c>
      <c r="Z64" s="14">
        <v>91</v>
      </c>
      <c r="AA64" s="15">
        <v>6.5</v>
      </c>
      <c r="AB64" s="16">
        <v>91</v>
      </c>
      <c r="AC64" s="17" t="str">
        <f>VLOOKUP(C64,'[1]申报-西药'!$D:$E,2,0)</f>
        <v>非基药</v>
      </c>
    </row>
    <row r="65" s="2" customFormat="1" ht="20" customHeight="1" spans="1:29">
      <c r="A65" s="14">
        <f>MAX($A$3:A64)+1</f>
        <v>62</v>
      </c>
      <c r="B65" s="14" t="s">
        <v>91</v>
      </c>
      <c r="C65" s="14" t="s">
        <v>454</v>
      </c>
      <c r="D65" s="14" t="s">
        <v>455</v>
      </c>
      <c r="E65" s="14" t="s">
        <v>448</v>
      </c>
      <c r="F65" s="14" t="s">
        <v>456</v>
      </c>
      <c r="G65" s="14" t="s">
        <v>457</v>
      </c>
      <c r="H65" s="14" t="s">
        <v>458</v>
      </c>
      <c r="I65" s="14">
        <v>2</v>
      </c>
      <c r="J65" s="14" t="s">
        <v>459</v>
      </c>
      <c r="K65" s="14" t="s">
        <v>460</v>
      </c>
      <c r="L65" s="14" t="s">
        <v>461</v>
      </c>
      <c r="M65" s="14" t="s">
        <v>41</v>
      </c>
      <c r="N65" s="14">
        <v>2</v>
      </c>
      <c r="O65" s="14">
        <v>43.67</v>
      </c>
      <c r="P65" s="14">
        <v>21.835</v>
      </c>
      <c r="Q65" s="14" t="s">
        <v>100</v>
      </c>
      <c r="R65" s="14">
        <v>2</v>
      </c>
      <c r="S65" s="14">
        <v>43.67</v>
      </c>
      <c r="T65" s="14">
        <v>21.835</v>
      </c>
      <c r="U65" s="14" t="s">
        <v>54</v>
      </c>
      <c r="V65" s="14">
        <v>2</v>
      </c>
      <c r="W65" s="14">
        <v>43.67</v>
      </c>
      <c r="X65" s="14">
        <v>21.835</v>
      </c>
      <c r="Y65" s="14">
        <v>21.8333</v>
      </c>
      <c r="Z65" s="14">
        <v>43.67</v>
      </c>
      <c r="AA65" s="15">
        <v>21.8333</v>
      </c>
      <c r="AB65" s="16">
        <v>43.6666</v>
      </c>
      <c r="AC65" s="17" t="str">
        <f>VLOOKUP(C65,'[1]申报-西药'!$D:$E,2,0)</f>
        <v>非基药</v>
      </c>
    </row>
    <row r="66" s="2" customFormat="1" ht="20" customHeight="1" spans="1:29">
      <c r="A66" s="14">
        <f>MAX($A$3:A65)+1</f>
        <v>63</v>
      </c>
      <c r="B66" s="14" t="s">
        <v>91</v>
      </c>
      <c r="C66" s="14" t="s">
        <v>462</v>
      </c>
      <c r="D66" s="14" t="s">
        <v>463</v>
      </c>
      <c r="E66" s="14" t="s">
        <v>464</v>
      </c>
      <c r="F66" s="14" t="s">
        <v>105</v>
      </c>
      <c r="G66" s="14" t="s">
        <v>465</v>
      </c>
      <c r="H66" s="14" t="s">
        <v>466</v>
      </c>
      <c r="I66" s="14">
        <v>5</v>
      </c>
      <c r="J66" s="14" t="s">
        <v>467</v>
      </c>
      <c r="K66" s="14" t="s">
        <v>468</v>
      </c>
      <c r="L66" s="14" t="s">
        <v>468</v>
      </c>
      <c r="M66" s="14" t="s">
        <v>394</v>
      </c>
      <c r="N66" s="14">
        <v>5</v>
      </c>
      <c r="O66" s="14">
        <v>35.69</v>
      </c>
      <c r="P66" s="14">
        <v>7.138</v>
      </c>
      <c r="Q66" s="14" t="s">
        <v>100</v>
      </c>
      <c r="R66" s="14">
        <v>5</v>
      </c>
      <c r="S66" s="14">
        <v>35.69</v>
      </c>
      <c r="T66" s="14">
        <v>7.138</v>
      </c>
      <c r="U66" s="14" t="s">
        <v>54</v>
      </c>
      <c r="V66" s="14">
        <v>5</v>
      </c>
      <c r="W66" s="14">
        <v>35.69</v>
      </c>
      <c r="X66" s="14">
        <v>7.138</v>
      </c>
      <c r="Y66" s="14">
        <v>7.137</v>
      </c>
      <c r="Z66" s="14">
        <v>35.69</v>
      </c>
      <c r="AA66" s="15">
        <v>7.137</v>
      </c>
      <c r="AB66" s="16">
        <v>33.6476865300635</v>
      </c>
      <c r="AC66" s="17" t="str">
        <f>VLOOKUP(C66,'[1]申报-西药'!$D:$E,2,0)</f>
        <v>非基药</v>
      </c>
    </row>
    <row r="67" s="2" customFormat="1" ht="20" customHeight="1" spans="1:29">
      <c r="A67" s="14">
        <f>MAX($A$3:A66)+1</f>
        <v>64</v>
      </c>
      <c r="B67" s="14" t="s">
        <v>31</v>
      </c>
      <c r="C67" s="14" t="s">
        <v>469</v>
      </c>
      <c r="D67" s="14" t="s">
        <v>470</v>
      </c>
      <c r="E67" s="14" t="s">
        <v>471</v>
      </c>
      <c r="F67" s="14" t="s">
        <v>360</v>
      </c>
      <c r="G67" s="14" t="s">
        <v>472</v>
      </c>
      <c r="H67" s="14" t="s">
        <v>203</v>
      </c>
      <c r="I67" s="14">
        <v>6</v>
      </c>
      <c r="J67" s="14" t="s">
        <v>473</v>
      </c>
      <c r="K67" s="14" t="s">
        <v>474</v>
      </c>
      <c r="L67" s="14" t="s">
        <v>474</v>
      </c>
      <c r="M67" s="14" t="s">
        <v>54</v>
      </c>
      <c r="N67" s="14">
        <v>6</v>
      </c>
      <c r="O67" s="14">
        <v>65</v>
      </c>
      <c r="P67" s="14">
        <v>10.8333</v>
      </c>
      <c r="Q67" s="14" t="s">
        <v>89</v>
      </c>
      <c r="R67" s="14">
        <v>6</v>
      </c>
      <c r="S67" s="14">
        <v>65</v>
      </c>
      <c r="T67" s="14">
        <v>10.8333</v>
      </c>
      <c r="U67" s="14" t="s">
        <v>377</v>
      </c>
      <c r="V67" s="14">
        <v>6</v>
      </c>
      <c r="W67" s="14">
        <v>65</v>
      </c>
      <c r="X67" s="14">
        <v>10.8333</v>
      </c>
      <c r="Y67" s="14">
        <v>10.8333</v>
      </c>
      <c r="Z67" s="14">
        <v>65</v>
      </c>
      <c r="AA67" s="15">
        <v>6.58518973665622</v>
      </c>
      <c r="AB67" s="16">
        <v>37.0081083500577</v>
      </c>
      <c r="AC67" s="17" t="str">
        <f>VLOOKUP(C67,'[1]申报-西药'!$D:$E,2,0)</f>
        <v>非基药</v>
      </c>
    </row>
    <row r="68" s="2" customFormat="1" ht="20" customHeight="1" spans="1:29">
      <c r="A68" s="14">
        <f>MAX($A$3:A67)+1</f>
        <v>65</v>
      </c>
      <c r="B68" s="14" t="s">
        <v>31</v>
      </c>
      <c r="C68" s="14" t="s">
        <v>475</v>
      </c>
      <c r="D68" s="14" t="s">
        <v>476</v>
      </c>
      <c r="E68" s="14" t="s">
        <v>207</v>
      </c>
      <c r="F68" s="14" t="s">
        <v>477</v>
      </c>
      <c r="G68" s="14" t="s">
        <v>478</v>
      </c>
      <c r="H68" s="14" t="s">
        <v>375</v>
      </c>
      <c r="I68" s="14">
        <v>1</v>
      </c>
      <c r="J68" s="14" t="s">
        <v>479</v>
      </c>
      <c r="K68" s="14" t="s">
        <v>480</v>
      </c>
      <c r="L68" s="14" t="s">
        <v>480</v>
      </c>
      <c r="M68" s="14" t="s">
        <v>481</v>
      </c>
      <c r="N68" s="14">
        <v>1</v>
      </c>
      <c r="O68" s="14">
        <v>17.6</v>
      </c>
      <c r="P68" s="14">
        <v>17.6</v>
      </c>
      <c r="Q68" s="14" t="s">
        <v>62</v>
      </c>
      <c r="R68" s="14">
        <v>1</v>
      </c>
      <c r="S68" s="14">
        <v>17.6</v>
      </c>
      <c r="T68" s="14">
        <v>17.6</v>
      </c>
      <c r="U68" s="14" t="s">
        <v>101</v>
      </c>
      <c r="V68" s="14">
        <v>1</v>
      </c>
      <c r="W68" s="14">
        <v>17.6</v>
      </c>
      <c r="X68" s="14">
        <v>17.6</v>
      </c>
      <c r="Y68" s="14">
        <v>17.6</v>
      </c>
      <c r="Z68" s="14">
        <v>17.6</v>
      </c>
      <c r="AA68" s="15">
        <v>14.6983</v>
      </c>
      <c r="AB68" s="16">
        <v>14.6983</v>
      </c>
      <c r="AC68" s="17" t="str">
        <f>VLOOKUP(C68,'[1]申报-西药'!$D:$E,2,0)</f>
        <v>基药</v>
      </c>
    </row>
    <row r="69" s="2" customFormat="1" ht="20" customHeight="1" spans="1:29">
      <c r="A69" s="14">
        <f>MAX($A$3:A68)+1</f>
        <v>66</v>
      </c>
      <c r="B69" s="14" t="s">
        <v>31</v>
      </c>
      <c r="C69" s="14" t="s">
        <v>482</v>
      </c>
      <c r="D69" s="14" t="s">
        <v>476</v>
      </c>
      <c r="E69" s="14" t="s">
        <v>207</v>
      </c>
      <c r="F69" s="14" t="s">
        <v>483</v>
      </c>
      <c r="G69" s="14" t="s">
        <v>484</v>
      </c>
      <c r="H69" s="14" t="s">
        <v>375</v>
      </c>
      <c r="I69" s="14">
        <v>1</v>
      </c>
      <c r="J69" s="14" t="s">
        <v>485</v>
      </c>
      <c r="K69" s="14" t="s">
        <v>480</v>
      </c>
      <c r="L69" s="14" t="s">
        <v>480</v>
      </c>
      <c r="M69" s="14" t="s">
        <v>61</v>
      </c>
      <c r="N69" s="14">
        <v>1</v>
      </c>
      <c r="O69" s="14">
        <v>35.49</v>
      </c>
      <c r="P69" s="14">
        <v>35.49</v>
      </c>
      <c r="Q69" s="14" t="s">
        <v>42</v>
      </c>
      <c r="R69" s="14">
        <v>1</v>
      </c>
      <c r="S69" s="14">
        <v>35.49</v>
      </c>
      <c r="T69" s="14">
        <v>35.49</v>
      </c>
      <c r="U69" s="14" t="s">
        <v>54</v>
      </c>
      <c r="V69" s="14">
        <v>1</v>
      </c>
      <c r="W69" s="14">
        <v>35.49</v>
      </c>
      <c r="X69" s="14">
        <v>35.49</v>
      </c>
      <c r="Y69" s="14">
        <v>35.49</v>
      </c>
      <c r="Z69" s="14">
        <v>35.49</v>
      </c>
      <c r="AA69" s="15">
        <v>29.6417616592387</v>
      </c>
      <c r="AB69" s="16">
        <v>29.6417616592387</v>
      </c>
      <c r="AC69" s="17" t="str">
        <f>VLOOKUP(C69,'[1]申报-西药'!$D:$E,2,0)</f>
        <v>基药</v>
      </c>
    </row>
    <row r="70" s="2" customFormat="1" ht="20" customHeight="1" spans="1:29">
      <c r="A70" s="14">
        <f>MAX($A$3:A69)+1</f>
        <v>67</v>
      </c>
      <c r="B70" s="14" t="s">
        <v>31</v>
      </c>
      <c r="C70" s="14" t="s">
        <v>486</v>
      </c>
      <c r="D70" s="14" t="s">
        <v>487</v>
      </c>
      <c r="E70" s="14" t="s">
        <v>34</v>
      </c>
      <c r="F70" s="14" t="s">
        <v>137</v>
      </c>
      <c r="G70" s="14" t="s">
        <v>488</v>
      </c>
      <c r="H70" s="14" t="s">
        <v>203</v>
      </c>
      <c r="I70" s="14">
        <v>12</v>
      </c>
      <c r="J70" s="14" t="s">
        <v>489</v>
      </c>
      <c r="K70" s="14" t="s">
        <v>490</v>
      </c>
      <c r="L70" s="14" t="s">
        <v>490</v>
      </c>
      <c r="M70" s="14" t="s">
        <v>100</v>
      </c>
      <c r="N70" s="14">
        <v>12</v>
      </c>
      <c r="O70" s="14">
        <v>10.86</v>
      </c>
      <c r="P70" s="14">
        <v>0.991</v>
      </c>
      <c r="Q70" s="14" t="s">
        <v>72</v>
      </c>
      <c r="R70" s="14">
        <v>12</v>
      </c>
      <c r="S70" s="14">
        <v>10.86</v>
      </c>
      <c r="T70" s="14">
        <v>0.991</v>
      </c>
      <c r="U70" s="14" t="s">
        <v>47</v>
      </c>
      <c r="V70" s="14">
        <v>12</v>
      </c>
      <c r="W70" s="14">
        <v>10.86</v>
      </c>
      <c r="X70" s="14">
        <v>0.991</v>
      </c>
      <c r="Y70" s="14">
        <v>0.991</v>
      </c>
      <c r="Z70" s="14">
        <v>10.86</v>
      </c>
      <c r="AA70" s="15">
        <v>0.991</v>
      </c>
      <c r="AB70" s="16">
        <v>10.8601759161131</v>
      </c>
      <c r="AC70" s="17" t="str">
        <f>VLOOKUP(C70,'[1]申报-西药'!$D:$E,2,0)</f>
        <v>基药</v>
      </c>
    </row>
    <row r="71" s="2" customFormat="1" ht="20" customHeight="1" spans="1:29">
      <c r="A71" s="14">
        <f>MAX($A$3:A70)+1</f>
        <v>68</v>
      </c>
      <c r="B71" s="14" t="s">
        <v>31</v>
      </c>
      <c r="C71" s="14" t="s">
        <v>491</v>
      </c>
      <c r="D71" s="14" t="s">
        <v>487</v>
      </c>
      <c r="E71" s="14" t="s">
        <v>34</v>
      </c>
      <c r="F71" s="14" t="s">
        <v>492</v>
      </c>
      <c r="G71" s="14" t="s">
        <v>493</v>
      </c>
      <c r="H71" s="14" t="s">
        <v>217</v>
      </c>
      <c r="I71" s="14">
        <v>24</v>
      </c>
      <c r="J71" s="14" t="s">
        <v>494</v>
      </c>
      <c r="K71" s="14" t="s">
        <v>495</v>
      </c>
      <c r="L71" s="14" t="s">
        <v>495</v>
      </c>
      <c r="M71" s="14" t="s">
        <v>100</v>
      </c>
      <c r="N71" s="14">
        <v>24</v>
      </c>
      <c r="O71" s="14">
        <v>16.38</v>
      </c>
      <c r="P71" s="14">
        <v>0.7665</v>
      </c>
      <c r="Q71" s="14" t="s">
        <v>42</v>
      </c>
      <c r="R71" s="14">
        <v>24</v>
      </c>
      <c r="S71" s="14">
        <v>16.38</v>
      </c>
      <c r="T71" s="14">
        <v>0.7665</v>
      </c>
      <c r="U71" s="14" t="s">
        <v>54</v>
      </c>
      <c r="V71" s="14">
        <v>24</v>
      </c>
      <c r="W71" s="14">
        <v>16.38</v>
      </c>
      <c r="X71" s="14">
        <v>0.7665</v>
      </c>
      <c r="Y71" s="14">
        <v>0.7665</v>
      </c>
      <c r="Z71" s="14">
        <v>16.38</v>
      </c>
      <c r="AA71" s="15">
        <v>0.7665</v>
      </c>
      <c r="AB71" s="16">
        <v>16.3798521063737</v>
      </c>
      <c r="AC71" s="17" t="str">
        <f>VLOOKUP(C71,'[1]申报-西药'!$D:$E,2,0)</f>
        <v>基药</v>
      </c>
    </row>
    <row r="72" s="2" customFormat="1" ht="20" customHeight="1" spans="1:29">
      <c r="A72" s="14">
        <f>MAX($A$3:A71)+1</f>
        <v>69</v>
      </c>
      <c r="B72" s="14" t="s">
        <v>31</v>
      </c>
      <c r="C72" s="14" t="s">
        <v>496</v>
      </c>
      <c r="D72" s="14" t="s">
        <v>497</v>
      </c>
      <c r="E72" s="14" t="s">
        <v>498</v>
      </c>
      <c r="F72" s="14" t="s">
        <v>499</v>
      </c>
      <c r="G72" s="14" t="s">
        <v>500</v>
      </c>
      <c r="H72" s="14" t="s">
        <v>501</v>
      </c>
      <c r="I72" s="14">
        <v>1</v>
      </c>
      <c r="J72" s="14" t="s">
        <v>502</v>
      </c>
      <c r="K72" s="14" t="s">
        <v>503</v>
      </c>
      <c r="L72" s="14" t="s">
        <v>504</v>
      </c>
      <c r="M72" s="14" t="s">
        <v>101</v>
      </c>
      <c r="N72" s="14">
        <v>1</v>
      </c>
      <c r="O72" s="14">
        <v>76.2</v>
      </c>
      <c r="P72" s="14">
        <v>76.2</v>
      </c>
      <c r="Q72" s="14" t="s">
        <v>41</v>
      </c>
      <c r="R72" s="14">
        <v>1</v>
      </c>
      <c r="S72" s="14">
        <v>76.2</v>
      </c>
      <c r="T72" s="14">
        <v>76.2</v>
      </c>
      <c r="U72" s="14" t="s">
        <v>90</v>
      </c>
      <c r="V72" s="14">
        <v>1</v>
      </c>
      <c r="W72" s="14">
        <v>76.2</v>
      </c>
      <c r="X72" s="14">
        <v>76.2</v>
      </c>
      <c r="Y72" s="14">
        <v>76.2</v>
      </c>
      <c r="Z72" s="14">
        <v>76.2</v>
      </c>
      <c r="AA72" s="15">
        <v>5.6949966</v>
      </c>
      <c r="AB72" s="16">
        <v>5.6949966</v>
      </c>
      <c r="AC72" s="17" t="str">
        <f>VLOOKUP(C72,'[1]申报-西药'!$D:$E,2,0)</f>
        <v>非基药</v>
      </c>
    </row>
    <row r="73" s="2" customFormat="1" ht="20" customHeight="1" spans="1:29">
      <c r="A73" s="14">
        <f>MAX($A$3:A72)+1</f>
        <v>70</v>
      </c>
      <c r="B73" s="14" t="s">
        <v>31</v>
      </c>
      <c r="C73" s="14" t="s">
        <v>505</v>
      </c>
      <c r="D73" s="14" t="s">
        <v>497</v>
      </c>
      <c r="E73" s="14" t="s">
        <v>498</v>
      </c>
      <c r="F73" s="14" t="s">
        <v>506</v>
      </c>
      <c r="G73" s="14" t="s">
        <v>507</v>
      </c>
      <c r="H73" s="14" t="s">
        <v>501</v>
      </c>
      <c r="I73" s="14">
        <v>1</v>
      </c>
      <c r="J73" s="14" t="s">
        <v>502</v>
      </c>
      <c r="K73" s="14" t="s">
        <v>503</v>
      </c>
      <c r="L73" s="14" t="s">
        <v>504</v>
      </c>
      <c r="M73" s="14" t="s">
        <v>101</v>
      </c>
      <c r="N73" s="14">
        <v>1</v>
      </c>
      <c r="O73" s="14">
        <v>148.6</v>
      </c>
      <c r="P73" s="14">
        <v>148.6</v>
      </c>
      <c r="Q73" s="14" t="s">
        <v>41</v>
      </c>
      <c r="R73" s="14">
        <v>1</v>
      </c>
      <c r="S73" s="14">
        <v>148.6</v>
      </c>
      <c r="T73" s="14">
        <v>148.6</v>
      </c>
      <c r="U73" s="14" t="s">
        <v>109</v>
      </c>
      <c r="V73" s="14">
        <v>1</v>
      </c>
      <c r="W73" s="14">
        <v>148.6</v>
      </c>
      <c r="X73" s="14">
        <v>148.6</v>
      </c>
      <c r="Y73" s="14">
        <v>148.6</v>
      </c>
      <c r="Z73" s="14">
        <v>148.6</v>
      </c>
      <c r="AA73" s="15">
        <v>5.6949966</v>
      </c>
      <c r="AB73" s="16">
        <v>5.6949966</v>
      </c>
      <c r="AC73" s="17" t="str">
        <f>VLOOKUP(C73,'[1]申报-西药'!$D:$E,2,0)</f>
        <v>非基药</v>
      </c>
    </row>
    <row r="74" s="2" customFormat="1" ht="20" customHeight="1" spans="1:29">
      <c r="A74" s="14">
        <f>MAX($A$3:A73)+1</f>
        <v>71</v>
      </c>
      <c r="B74" s="14" t="s">
        <v>91</v>
      </c>
      <c r="C74" s="14" t="s">
        <v>508</v>
      </c>
      <c r="D74" s="14" t="s">
        <v>509</v>
      </c>
      <c r="E74" s="14" t="s">
        <v>510</v>
      </c>
      <c r="F74" s="14" t="s">
        <v>511</v>
      </c>
      <c r="G74" s="14" t="s">
        <v>512</v>
      </c>
      <c r="H74" s="14" t="s">
        <v>513</v>
      </c>
      <c r="I74" s="14">
        <v>20</v>
      </c>
      <c r="J74" s="14" t="s">
        <v>514</v>
      </c>
      <c r="K74" s="14" t="s">
        <v>515</v>
      </c>
      <c r="L74" s="14" t="s">
        <v>516</v>
      </c>
      <c r="M74" s="14" t="s">
        <v>41</v>
      </c>
      <c r="N74" s="14">
        <v>20</v>
      </c>
      <c r="O74" s="14">
        <v>53.11</v>
      </c>
      <c r="P74" s="14">
        <v>2.6555</v>
      </c>
      <c r="Q74" s="14" t="s">
        <v>267</v>
      </c>
      <c r="R74" s="14">
        <v>20</v>
      </c>
      <c r="S74" s="14">
        <v>53.11</v>
      </c>
      <c r="T74" s="14">
        <v>2.6555</v>
      </c>
      <c r="U74" s="14" t="s">
        <v>157</v>
      </c>
      <c r="V74" s="14">
        <v>20</v>
      </c>
      <c r="W74" s="14">
        <v>53.11</v>
      </c>
      <c r="X74" s="14">
        <v>2.6555</v>
      </c>
      <c r="Y74" s="14">
        <v>2.6555</v>
      </c>
      <c r="Z74" s="14">
        <v>53.11</v>
      </c>
      <c r="AA74" s="15">
        <v>2.6555</v>
      </c>
      <c r="AB74" s="16">
        <v>47.6052709240815</v>
      </c>
      <c r="AC74" s="17" t="str">
        <f>VLOOKUP(C74,'[1]申报-西药'!$D:$E,2,0)</f>
        <v>非基药</v>
      </c>
    </row>
    <row r="75" s="2" customFormat="1" ht="20" customHeight="1" spans="1:29">
      <c r="A75" s="14">
        <f>MAX($A$3:A74)+1</f>
        <v>72</v>
      </c>
      <c r="B75" s="14" t="s">
        <v>31</v>
      </c>
      <c r="C75" s="14" t="s">
        <v>517</v>
      </c>
      <c r="D75" s="14" t="s">
        <v>518</v>
      </c>
      <c r="E75" s="14" t="s">
        <v>34</v>
      </c>
      <c r="F75" s="14" t="s">
        <v>519</v>
      </c>
      <c r="G75" s="14" t="s">
        <v>520</v>
      </c>
      <c r="H75" s="14" t="s">
        <v>521</v>
      </c>
      <c r="I75" s="14">
        <v>10</v>
      </c>
      <c r="J75" s="14" t="s">
        <v>522</v>
      </c>
      <c r="K75" s="14" t="s">
        <v>39</v>
      </c>
      <c r="L75" s="14" t="s">
        <v>39</v>
      </c>
      <c r="M75" s="14" t="s">
        <v>40</v>
      </c>
      <c r="N75" s="14">
        <v>10</v>
      </c>
      <c r="O75" s="14">
        <v>68.84</v>
      </c>
      <c r="P75" s="14">
        <v>7.488</v>
      </c>
      <c r="Q75" s="14" t="s">
        <v>41</v>
      </c>
      <c r="R75" s="14">
        <v>10</v>
      </c>
      <c r="S75" s="14">
        <v>68.84</v>
      </c>
      <c r="T75" s="14">
        <v>7.488</v>
      </c>
      <c r="U75" s="14" t="s">
        <v>42</v>
      </c>
      <c r="V75" s="14">
        <v>10</v>
      </c>
      <c r="W75" s="14">
        <v>68.84</v>
      </c>
      <c r="X75" s="14">
        <v>7.488</v>
      </c>
      <c r="Y75" s="14">
        <v>7.488</v>
      </c>
      <c r="Z75" s="14">
        <v>68.84</v>
      </c>
      <c r="AA75" s="15">
        <v>0.696</v>
      </c>
      <c r="AB75" s="16">
        <f>AA75*N75</f>
        <v>6.96</v>
      </c>
      <c r="AC75" s="17" t="str">
        <f>VLOOKUP(C75,'[1]申报-西药'!$D:$E,2,0)</f>
        <v>非基药</v>
      </c>
    </row>
    <row r="76" s="2" customFormat="1" ht="20" customHeight="1" spans="1:29">
      <c r="A76" s="14">
        <f>MAX($A$3:A75)+1</f>
        <v>73</v>
      </c>
      <c r="B76" s="14" t="s">
        <v>31</v>
      </c>
      <c r="C76" s="14" t="s">
        <v>523</v>
      </c>
      <c r="D76" s="14" t="s">
        <v>518</v>
      </c>
      <c r="E76" s="14" t="s">
        <v>34</v>
      </c>
      <c r="F76" s="14" t="s">
        <v>519</v>
      </c>
      <c r="G76" s="14" t="s">
        <v>524</v>
      </c>
      <c r="H76" s="14" t="s">
        <v>521</v>
      </c>
      <c r="I76" s="14">
        <v>14</v>
      </c>
      <c r="J76" s="14" t="s">
        <v>522</v>
      </c>
      <c r="K76" s="14" t="s">
        <v>39</v>
      </c>
      <c r="L76" s="14" t="s">
        <v>39</v>
      </c>
      <c r="M76" s="14" t="s">
        <v>40</v>
      </c>
      <c r="N76" s="14">
        <v>14</v>
      </c>
      <c r="O76" s="14">
        <v>95.2</v>
      </c>
      <c r="P76" s="14">
        <v>7.4881</v>
      </c>
      <c r="Q76" s="14" t="s">
        <v>41</v>
      </c>
      <c r="R76" s="14">
        <v>14</v>
      </c>
      <c r="S76" s="14">
        <v>95.2</v>
      </c>
      <c r="T76" s="14">
        <v>7.4881</v>
      </c>
      <c r="U76" s="14" t="s">
        <v>42</v>
      </c>
      <c r="V76" s="14">
        <v>14</v>
      </c>
      <c r="W76" s="14">
        <v>95.2</v>
      </c>
      <c r="X76" s="14">
        <v>7.4881</v>
      </c>
      <c r="Y76" s="14">
        <v>7.4881</v>
      </c>
      <c r="Z76" s="14">
        <v>95.2</v>
      </c>
      <c r="AA76" s="15">
        <v>0.696</v>
      </c>
      <c r="AB76" s="16">
        <f>AA76*N76</f>
        <v>9.744</v>
      </c>
      <c r="AC76" s="17" t="str">
        <f>VLOOKUP(C76,'[1]申报-西药'!$D:$E,2,0)</f>
        <v>非基药</v>
      </c>
    </row>
    <row r="77" s="2" customFormat="1" ht="20" customHeight="1" spans="1:29">
      <c r="A77" s="14">
        <f>MAX($A$3:A76)+1</f>
        <v>74</v>
      </c>
      <c r="B77" s="14" t="s">
        <v>31</v>
      </c>
      <c r="C77" s="14" t="s">
        <v>525</v>
      </c>
      <c r="D77" s="14" t="s">
        <v>518</v>
      </c>
      <c r="E77" s="14" t="s">
        <v>34</v>
      </c>
      <c r="F77" s="14" t="s">
        <v>519</v>
      </c>
      <c r="G77" s="14" t="s">
        <v>526</v>
      </c>
      <c r="H77" s="14" t="s">
        <v>521</v>
      </c>
      <c r="I77" s="14">
        <v>12</v>
      </c>
      <c r="J77" s="14" t="s">
        <v>522</v>
      </c>
      <c r="K77" s="14" t="s">
        <v>39</v>
      </c>
      <c r="L77" s="14" t="s">
        <v>39</v>
      </c>
      <c r="M77" s="14" t="s">
        <v>40</v>
      </c>
      <c r="N77" s="14">
        <v>12</v>
      </c>
      <c r="O77" s="14">
        <v>82.06</v>
      </c>
      <c r="P77" s="14">
        <v>7.488</v>
      </c>
      <c r="Q77" s="14" t="s">
        <v>41</v>
      </c>
      <c r="R77" s="14">
        <v>12</v>
      </c>
      <c r="S77" s="14">
        <v>82.06</v>
      </c>
      <c r="T77" s="14">
        <v>7.488</v>
      </c>
      <c r="U77" s="14" t="s">
        <v>42</v>
      </c>
      <c r="V77" s="14">
        <v>12</v>
      </c>
      <c r="W77" s="14">
        <v>82.06</v>
      </c>
      <c r="X77" s="14">
        <v>7.488</v>
      </c>
      <c r="Y77" s="14">
        <v>7.488</v>
      </c>
      <c r="Z77" s="14">
        <v>82.06</v>
      </c>
      <c r="AA77" s="15">
        <v>0.696</v>
      </c>
      <c r="AB77" s="16">
        <f>AA77*N77</f>
        <v>8.352</v>
      </c>
      <c r="AC77" s="17" t="str">
        <f>VLOOKUP(C77,'[1]申报-西药'!$D:$E,2,0)</f>
        <v>非基药</v>
      </c>
    </row>
    <row r="78" s="2" customFormat="1" ht="20" customHeight="1" spans="1:29">
      <c r="A78" s="14">
        <f>MAX($A$3:A77)+1</f>
        <v>75</v>
      </c>
      <c r="B78" s="14" t="s">
        <v>31</v>
      </c>
      <c r="C78" s="14" t="s">
        <v>527</v>
      </c>
      <c r="D78" s="14" t="s">
        <v>528</v>
      </c>
      <c r="E78" s="14" t="s">
        <v>65</v>
      </c>
      <c r="F78" s="14" t="s">
        <v>137</v>
      </c>
      <c r="G78" s="14" t="s">
        <v>529</v>
      </c>
      <c r="H78" s="14" t="s">
        <v>530</v>
      </c>
      <c r="I78" s="14">
        <v>6</v>
      </c>
      <c r="J78" s="14" t="s">
        <v>531</v>
      </c>
      <c r="K78" s="14" t="s">
        <v>532</v>
      </c>
      <c r="L78" s="14" t="s">
        <v>532</v>
      </c>
      <c r="M78" s="14" t="s">
        <v>244</v>
      </c>
      <c r="N78" s="14">
        <v>6</v>
      </c>
      <c r="O78" s="14">
        <v>78</v>
      </c>
      <c r="P78" s="14">
        <v>13.8793</v>
      </c>
      <c r="Q78" s="14" t="s">
        <v>306</v>
      </c>
      <c r="R78" s="14">
        <v>6</v>
      </c>
      <c r="S78" s="14">
        <v>78</v>
      </c>
      <c r="T78" s="14">
        <v>13.8793</v>
      </c>
      <c r="U78" s="14" t="s">
        <v>41</v>
      </c>
      <c r="V78" s="14">
        <v>6</v>
      </c>
      <c r="W78" s="14">
        <v>78</v>
      </c>
      <c r="X78" s="14">
        <v>13.8793</v>
      </c>
      <c r="Y78" s="14">
        <v>13.8793</v>
      </c>
      <c r="Z78" s="14">
        <v>78</v>
      </c>
      <c r="AA78" s="15">
        <v>13.8793</v>
      </c>
      <c r="AB78" s="16">
        <v>78.0002792271514</v>
      </c>
      <c r="AC78" s="17" t="str">
        <f>VLOOKUP(C78,'[1]申报-西药'!$D:$E,2,0)</f>
        <v>非基药</v>
      </c>
    </row>
    <row r="79" s="2" customFormat="1" ht="20" customHeight="1" spans="1:29">
      <c r="A79" s="14">
        <f>MAX($A$3:A78)+1</f>
        <v>76</v>
      </c>
      <c r="B79" s="14" t="s">
        <v>31</v>
      </c>
      <c r="C79" s="14" t="s">
        <v>533</v>
      </c>
      <c r="D79" s="14" t="s">
        <v>534</v>
      </c>
      <c r="E79" s="14" t="s">
        <v>83</v>
      </c>
      <c r="F79" s="14" t="s">
        <v>535</v>
      </c>
      <c r="G79" s="14" t="s">
        <v>536</v>
      </c>
      <c r="H79" s="14" t="s">
        <v>311</v>
      </c>
      <c r="I79" s="14">
        <v>1</v>
      </c>
      <c r="J79" s="14" t="s">
        <v>537</v>
      </c>
      <c r="K79" s="14" t="s">
        <v>88</v>
      </c>
      <c r="L79" s="14" t="s">
        <v>88</v>
      </c>
      <c r="M79" s="14" t="s">
        <v>72</v>
      </c>
      <c r="N79" s="14">
        <v>1</v>
      </c>
      <c r="O79" s="14">
        <v>12.64</v>
      </c>
      <c r="P79" s="14">
        <v>12.64</v>
      </c>
      <c r="Q79" s="14" t="s">
        <v>41</v>
      </c>
      <c r="R79" s="14">
        <v>1</v>
      </c>
      <c r="S79" s="14">
        <v>12.64</v>
      </c>
      <c r="T79" s="14">
        <v>12.64</v>
      </c>
      <c r="U79" s="14" t="s">
        <v>109</v>
      </c>
      <c r="V79" s="14">
        <v>1</v>
      </c>
      <c r="W79" s="14">
        <v>12.64</v>
      </c>
      <c r="X79" s="14">
        <v>12.64</v>
      </c>
      <c r="Y79" s="14">
        <v>12.64</v>
      </c>
      <c r="Z79" s="14">
        <v>12.64</v>
      </c>
      <c r="AA79" s="15">
        <v>1.04841218573943</v>
      </c>
      <c r="AB79" s="16">
        <v>1.04841218573943</v>
      </c>
      <c r="AC79" s="17" t="str">
        <f>VLOOKUP(C79,'[1]申报-西药'!$D:$E,2,0)</f>
        <v>基药</v>
      </c>
    </row>
    <row r="80" s="2" customFormat="1" ht="20" customHeight="1" spans="1:29">
      <c r="A80" s="14">
        <f>MAX($A$3:A79)+1</f>
        <v>77</v>
      </c>
      <c r="B80" s="14" t="s">
        <v>31</v>
      </c>
      <c r="C80" s="14" t="s">
        <v>538</v>
      </c>
      <c r="D80" s="14" t="s">
        <v>539</v>
      </c>
      <c r="E80" s="14" t="s">
        <v>83</v>
      </c>
      <c r="F80" s="14" t="s">
        <v>540</v>
      </c>
      <c r="G80" s="14" t="s">
        <v>541</v>
      </c>
      <c r="H80" s="14" t="s">
        <v>542</v>
      </c>
      <c r="I80" s="14">
        <v>1</v>
      </c>
      <c r="J80" s="14" t="s">
        <v>543</v>
      </c>
      <c r="K80" s="14" t="s">
        <v>88</v>
      </c>
      <c r="L80" s="14" t="s">
        <v>88</v>
      </c>
      <c r="M80" s="14" t="s">
        <v>244</v>
      </c>
      <c r="N80" s="14">
        <v>1</v>
      </c>
      <c r="O80" s="14">
        <v>45.8</v>
      </c>
      <c r="P80" s="14">
        <v>45.8</v>
      </c>
      <c r="Q80" s="14" t="s">
        <v>157</v>
      </c>
      <c r="R80" s="14">
        <v>1</v>
      </c>
      <c r="S80" s="14">
        <v>45.8</v>
      </c>
      <c r="T80" s="14">
        <v>45.8</v>
      </c>
      <c r="U80" s="14" t="s">
        <v>72</v>
      </c>
      <c r="V80" s="14">
        <v>1</v>
      </c>
      <c r="W80" s="14">
        <v>45.8</v>
      </c>
      <c r="X80" s="14">
        <v>45.8</v>
      </c>
      <c r="Y80" s="14">
        <v>45.8</v>
      </c>
      <c r="Z80" s="14">
        <v>45.8</v>
      </c>
      <c r="AA80" s="15">
        <v>9.1892436</v>
      </c>
      <c r="AB80" s="16">
        <v>9.1892436</v>
      </c>
      <c r="AC80" s="17" t="str">
        <f>VLOOKUP(C80,'[1]申报-西药'!$D:$E,2,0)</f>
        <v>非基药</v>
      </c>
    </row>
    <row r="81" s="2" customFormat="1" ht="20" customHeight="1" spans="1:29">
      <c r="A81" s="14">
        <f>MAX($A$3:A80)+1</f>
        <v>78</v>
      </c>
      <c r="B81" s="14" t="s">
        <v>31</v>
      </c>
      <c r="C81" s="14" t="s">
        <v>544</v>
      </c>
      <c r="D81" s="14" t="s">
        <v>545</v>
      </c>
      <c r="E81" s="14" t="s">
        <v>34</v>
      </c>
      <c r="F81" s="14" t="s">
        <v>546</v>
      </c>
      <c r="G81" s="14" t="s">
        <v>547</v>
      </c>
      <c r="H81" s="14" t="s">
        <v>548</v>
      </c>
      <c r="I81" s="14">
        <v>24</v>
      </c>
      <c r="J81" s="14" t="s">
        <v>549</v>
      </c>
      <c r="K81" s="14" t="s">
        <v>108</v>
      </c>
      <c r="L81" s="14" t="s">
        <v>108</v>
      </c>
      <c r="M81" s="14" t="s">
        <v>72</v>
      </c>
      <c r="N81" s="14">
        <v>24</v>
      </c>
      <c r="O81" s="14">
        <v>4.5</v>
      </c>
      <c r="P81" s="14">
        <v>0.2106</v>
      </c>
      <c r="Q81" s="14" t="s">
        <v>62</v>
      </c>
      <c r="R81" s="14">
        <v>24</v>
      </c>
      <c r="S81" s="14">
        <v>4.5</v>
      </c>
      <c r="T81" s="14">
        <v>0.2106</v>
      </c>
      <c r="U81" s="14" t="s">
        <v>220</v>
      </c>
      <c r="V81" s="14">
        <v>24</v>
      </c>
      <c r="W81" s="14">
        <v>4.5</v>
      </c>
      <c r="X81" s="14">
        <v>0.2106</v>
      </c>
      <c r="Y81" s="14">
        <v>0.2106</v>
      </c>
      <c r="Z81" s="14">
        <v>4.5</v>
      </c>
      <c r="AA81" s="15">
        <v>0.0782882682518303</v>
      </c>
      <c r="AB81" s="16">
        <v>1.67299446266027</v>
      </c>
      <c r="AC81" s="17" t="str">
        <f>VLOOKUP(C81,'[1]申报-西药'!$D:$E,2,0)</f>
        <v>非基药</v>
      </c>
    </row>
    <row r="82" s="2" customFormat="1" ht="20" customHeight="1" spans="1:29">
      <c r="A82" s="14">
        <f>MAX($A$3:A81)+1</f>
        <v>79</v>
      </c>
      <c r="B82" s="14" t="s">
        <v>31</v>
      </c>
      <c r="C82" s="14" t="s">
        <v>550</v>
      </c>
      <c r="D82" s="14" t="s">
        <v>551</v>
      </c>
      <c r="E82" s="14" t="s">
        <v>83</v>
      </c>
      <c r="F82" s="14" t="s">
        <v>552</v>
      </c>
      <c r="G82" s="14" t="s">
        <v>553</v>
      </c>
      <c r="H82" s="14" t="s">
        <v>554</v>
      </c>
      <c r="I82" s="14">
        <v>1</v>
      </c>
      <c r="J82" s="14" t="s">
        <v>555</v>
      </c>
      <c r="K82" s="14" t="s">
        <v>88</v>
      </c>
      <c r="L82" s="14" t="s">
        <v>88</v>
      </c>
      <c r="M82" s="14" t="s">
        <v>90</v>
      </c>
      <c r="N82" s="14">
        <v>1</v>
      </c>
      <c r="O82" s="14">
        <v>19.56</v>
      </c>
      <c r="P82" s="14">
        <v>19.56</v>
      </c>
      <c r="Q82" s="14" t="s">
        <v>191</v>
      </c>
      <c r="R82" s="14">
        <v>1</v>
      </c>
      <c r="S82" s="14">
        <v>39.6</v>
      </c>
      <c r="T82" s="14">
        <v>39.6</v>
      </c>
      <c r="U82" s="14" t="s">
        <v>71</v>
      </c>
      <c r="V82" s="14">
        <v>1</v>
      </c>
      <c r="W82" s="14">
        <v>19.56</v>
      </c>
      <c r="X82" s="14">
        <v>19.56</v>
      </c>
      <c r="Y82" s="14">
        <v>19.56</v>
      </c>
      <c r="Z82" s="14">
        <v>19.56</v>
      </c>
      <c r="AA82" s="15">
        <v>0.27</v>
      </c>
      <c r="AB82" s="16">
        <v>0.27</v>
      </c>
      <c r="AC82" s="17" t="str">
        <f>VLOOKUP(C82,'[1]申报-西药'!$D:$E,2,0)</f>
        <v>非基药</v>
      </c>
    </row>
    <row r="83" s="2" customFormat="1" ht="20" customHeight="1" spans="1:29">
      <c r="A83" s="14">
        <f>MAX($A$3:A82)+1</f>
        <v>80</v>
      </c>
      <c r="B83" s="14" t="s">
        <v>168</v>
      </c>
      <c r="C83" s="14" t="s">
        <v>556</v>
      </c>
      <c r="D83" s="14" t="s">
        <v>551</v>
      </c>
      <c r="E83" s="14" t="s">
        <v>83</v>
      </c>
      <c r="F83" s="14" t="s">
        <v>557</v>
      </c>
      <c r="G83" s="14" t="s">
        <v>558</v>
      </c>
      <c r="H83" s="14" t="s">
        <v>559</v>
      </c>
      <c r="I83" s="14">
        <v>1</v>
      </c>
      <c r="J83" s="14" t="s">
        <v>560</v>
      </c>
      <c r="K83" s="14" t="s">
        <v>108</v>
      </c>
      <c r="L83" s="14" t="s">
        <v>108</v>
      </c>
      <c r="M83" s="14" t="s">
        <v>54</v>
      </c>
      <c r="N83" s="14">
        <v>1</v>
      </c>
      <c r="O83" s="14">
        <v>0.38</v>
      </c>
      <c r="P83" s="14">
        <v>0.38</v>
      </c>
      <c r="Q83" s="14" t="s">
        <v>120</v>
      </c>
      <c r="R83" s="14">
        <v>1</v>
      </c>
      <c r="S83" s="14">
        <v>0.38</v>
      </c>
      <c r="T83" s="14">
        <v>0.38</v>
      </c>
      <c r="U83" s="14" t="s">
        <v>267</v>
      </c>
      <c r="V83" s="14">
        <v>1</v>
      </c>
      <c r="W83" s="14">
        <v>0.38</v>
      </c>
      <c r="X83" s="14">
        <v>0.38</v>
      </c>
      <c r="Y83" s="14">
        <v>0.38</v>
      </c>
      <c r="Z83" s="14">
        <v>0.38</v>
      </c>
      <c r="AA83" s="15">
        <v>0.27</v>
      </c>
      <c r="AB83" s="16">
        <v>0.27</v>
      </c>
      <c r="AC83" s="17" t="str">
        <f>VLOOKUP(C83,'[1]申报-西药'!$D:$E,2,0)</f>
        <v>非基药</v>
      </c>
    </row>
    <row r="84" s="2" customFormat="1" ht="20" customHeight="1" spans="1:29">
      <c r="A84" s="14">
        <f>MAX($A$3:A83)+1</f>
        <v>81</v>
      </c>
      <c r="B84" s="14" t="s">
        <v>31</v>
      </c>
      <c r="C84" s="14" t="s">
        <v>561</v>
      </c>
      <c r="D84" s="14" t="s">
        <v>562</v>
      </c>
      <c r="E84" s="14" t="s">
        <v>83</v>
      </c>
      <c r="F84" s="14" t="s">
        <v>563</v>
      </c>
      <c r="G84" s="14" t="s">
        <v>564</v>
      </c>
      <c r="H84" s="14" t="s">
        <v>565</v>
      </c>
      <c r="I84" s="14">
        <v>1</v>
      </c>
      <c r="J84" s="14" t="s">
        <v>566</v>
      </c>
      <c r="K84" s="14" t="s">
        <v>567</v>
      </c>
      <c r="L84" s="14" t="s">
        <v>567</v>
      </c>
      <c r="M84" s="14" t="s">
        <v>41</v>
      </c>
      <c r="N84" s="14">
        <v>1</v>
      </c>
      <c r="O84" s="14">
        <v>4160</v>
      </c>
      <c r="P84" s="14">
        <v>4160</v>
      </c>
      <c r="Q84" s="14" t="s">
        <v>394</v>
      </c>
      <c r="R84" s="14">
        <v>1</v>
      </c>
      <c r="S84" s="14">
        <v>4160</v>
      </c>
      <c r="T84" s="14">
        <v>4160</v>
      </c>
      <c r="U84" s="14" t="s">
        <v>220</v>
      </c>
      <c r="V84" s="14">
        <v>1</v>
      </c>
      <c r="W84" s="14">
        <v>4160</v>
      </c>
      <c r="X84" s="14">
        <v>4160</v>
      </c>
      <c r="Y84" s="14">
        <v>4160</v>
      </c>
      <c r="Z84" s="14">
        <v>4160</v>
      </c>
      <c r="AA84" s="15">
        <v>4160</v>
      </c>
      <c r="AB84" s="16">
        <v>4160</v>
      </c>
      <c r="AC84" s="17" t="str">
        <f>VLOOKUP(C84,'[1]申报-西药'!$D:$E,2,0)</f>
        <v>非基药</v>
      </c>
    </row>
    <row r="85" s="2" customFormat="1" ht="20" customHeight="1" spans="1:29">
      <c r="A85" s="14">
        <f>MAX($A$3:A84)+1</f>
        <v>82</v>
      </c>
      <c r="B85" s="14" t="s">
        <v>31</v>
      </c>
      <c r="C85" s="14" t="s">
        <v>568</v>
      </c>
      <c r="D85" s="14" t="s">
        <v>569</v>
      </c>
      <c r="E85" s="14" t="s">
        <v>83</v>
      </c>
      <c r="F85" s="14" t="s">
        <v>570</v>
      </c>
      <c r="G85" s="14" t="s">
        <v>571</v>
      </c>
      <c r="H85" s="14" t="s">
        <v>572</v>
      </c>
      <c r="I85" s="14">
        <v>1</v>
      </c>
      <c r="J85" s="14" t="s">
        <v>573</v>
      </c>
      <c r="K85" s="14" t="s">
        <v>574</v>
      </c>
      <c r="L85" s="14" t="s">
        <v>574</v>
      </c>
      <c r="M85" s="14" t="s">
        <v>41</v>
      </c>
      <c r="N85" s="14">
        <v>1</v>
      </c>
      <c r="O85" s="14">
        <v>999000</v>
      </c>
      <c r="P85" s="14">
        <v>999000</v>
      </c>
      <c r="Q85" s="14" t="s">
        <v>109</v>
      </c>
      <c r="R85" s="14">
        <v>1</v>
      </c>
      <c r="S85" s="14">
        <v>999000</v>
      </c>
      <c r="T85" s="14">
        <v>999000</v>
      </c>
      <c r="U85" s="14" t="s">
        <v>377</v>
      </c>
      <c r="V85" s="14">
        <v>1</v>
      </c>
      <c r="W85" s="14">
        <v>999000</v>
      </c>
      <c r="X85" s="14">
        <v>999000</v>
      </c>
      <c r="Y85" s="14">
        <v>999000</v>
      </c>
      <c r="Z85" s="14">
        <v>999000</v>
      </c>
      <c r="AA85" s="15">
        <v>999000</v>
      </c>
      <c r="AB85" s="16">
        <v>999000</v>
      </c>
      <c r="AC85" s="17" t="str">
        <f>VLOOKUP(C85,'[1]申报-西药'!$D:$E,2,0)</f>
        <v>非基药</v>
      </c>
    </row>
    <row r="86" s="2" customFormat="1" ht="20" customHeight="1" spans="1:29">
      <c r="A86" s="14">
        <f>MAX($A$3:A85)+1</f>
        <v>83</v>
      </c>
      <c r="B86" s="14" t="s">
        <v>31</v>
      </c>
      <c r="C86" s="14" t="s">
        <v>575</v>
      </c>
      <c r="D86" s="14" t="s">
        <v>576</v>
      </c>
      <c r="E86" s="14" t="s">
        <v>83</v>
      </c>
      <c r="F86" s="14" t="s">
        <v>577</v>
      </c>
      <c r="G86" s="14" t="s">
        <v>578</v>
      </c>
      <c r="H86" s="14" t="s">
        <v>579</v>
      </c>
      <c r="I86" s="14">
        <v>1</v>
      </c>
      <c r="J86" s="14" t="s">
        <v>580</v>
      </c>
      <c r="K86" s="14" t="s">
        <v>581</v>
      </c>
      <c r="L86" s="14" t="s">
        <v>581</v>
      </c>
      <c r="M86" s="14" t="s">
        <v>41</v>
      </c>
      <c r="N86" s="14">
        <v>1</v>
      </c>
      <c r="O86" s="14">
        <v>998000</v>
      </c>
      <c r="P86" s="14">
        <v>998000</v>
      </c>
      <c r="Q86" s="14" t="s">
        <v>90</v>
      </c>
      <c r="R86" s="14">
        <v>1</v>
      </c>
      <c r="S86" s="14">
        <v>998000</v>
      </c>
      <c r="T86" s="14">
        <v>998000</v>
      </c>
      <c r="U86" s="14" t="s">
        <v>157</v>
      </c>
      <c r="V86" s="14">
        <v>1</v>
      </c>
      <c r="W86" s="14">
        <v>998000</v>
      </c>
      <c r="X86" s="14">
        <v>998000</v>
      </c>
      <c r="Y86" s="14">
        <v>998000</v>
      </c>
      <c r="Z86" s="14">
        <v>998000</v>
      </c>
      <c r="AA86" s="15">
        <v>998000</v>
      </c>
      <c r="AB86" s="16">
        <v>998000</v>
      </c>
      <c r="AC86" s="17" t="str">
        <f>VLOOKUP(C86,'[1]申报-西药'!$D:$E,2,0)</f>
        <v>非基药</v>
      </c>
    </row>
    <row r="87" s="2" customFormat="1" ht="20" customHeight="1" spans="1:29">
      <c r="A87" s="14">
        <f>MAX($A$3:A86)+1</f>
        <v>84</v>
      </c>
      <c r="B87" s="14" t="s">
        <v>31</v>
      </c>
      <c r="C87" s="14" t="s">
        <v>582</v>
      </c>
      <c r="D87" s="14" t="s">
        <v>583</v>
      </c>
      <c r="E87" s="14" t="s">
        <v>83</v>
      </c>
      <c r="F87" s="14" t="s">
        <v>584</v>
      </c>
      <c r="G87" s="14" t="s">
        <v>585</v>
      </c>
      <c r="H87" s="14" t="s">
        <v>86</v>
      </c>
      <c r="I87" s="14">
        <v>1</v>
      </c>
      <c r="J87" s="14" t="s">
        <v>586</v>
      </c>
      <c r="K87" s="14" t="s">
        <v>88</v>
      </c>
      <c r="L87" s="14" t="s">
        <v>88</v>
      </c>
      <c r="M87" s="14" t="s">
        <v>191</v>
      </c>
      <c r="N87" s="14">
        <v>1</v>
      </c>
      <c r="O87" s="14">
        <v>29.8</v>
      </c>
      <c r="P87" s="14">
        <v>29.8</v>
      </c>
      <c r="Q87" s="14" t="s">
        <v>220</v>
      </c>
      <c r="R87" s="14">
        <v>1</v>
      </c>
      <c r="S87" s="14">
        <v>29.8</v>
      </c>
      <c r="T87" s="14">
        <v>29.8</v>
      </c>
      <c r="U87" s="14" t="s">
        <v>42</v>
      </c>
      <c r="V87" s="14">
        <v>1</v>
      </c>
      <c r="W87" s="14">
        <v>29.8</v>
      </c>
      <c r="X87" s="14">
        <v>29.8</v>
      </c>
      <c r="Y87" s="14">
        <v>29.8</v>
      </c>
      <c r="Z87" s="14">
        <v>29.8</v>
      </c>
      <c r="AA87" s="15">
        <v>0.370588235294118</v>
      </c>
      <c r="AB87" s="16">
        <v>0.370588235294118</v>
      </c>
      <c r="AC87" s="17" t="str">
        <f>VLOOKUP(C87,'[1]申报-西药'!$D:$E,2,0)</f>
        <v>非基药</v>
      </c>
    </row>
    <row r="88" s="2" customFormat="1" ht="20" customHeight="1" spans="1:29">
      <c r="A88" s="14">
        <f>MAX($A$3:A87)+1</f>
        <v>85</v>
      </c>
      <c r="B88" s="14" t="s">
        <v>91</v>
      </c>
      <c r="C88" s="14" t="s">
        <v>587</v>
      </c>
      <c r="D88" s="14" t="s">
        <v>588</v>
      </c>
      <c r="E88" s="14" t="s">
        <v>589</v>
      </c>
      <c r="F88" s="14" t="s">
        <v>590</v>
      </c>
      <c r="G88" s="14" t="s">
        <v>591</v>
      </c>
      <c r="H88" s="14" t="s">
        <v>592</v>
      </c>
      <c r="I88" s="14">
        <v>3</v>
      </c>
      <c r="J88" s="14" t="s">
        <v>593</v>
      </c>
      <c r="K88" s="14" t="s">
        <v>594</v>
      </c>
      <c r="L88" s="14" t="s">
        <v>594</v>
      </c>
      <c r="M88" s="14" t="s">
        <v>47</v>
      </c>
      <c r="N88" s="14">
        <v>3</v>
      </c>
      <c r="O88" s="14">
        <v>27.5</v>
      </c>
      <c r="P88" s="14">
        <v>9.1667</v>
      </c>
      <c r="Q88" s="14" t="s">
        <v>267</v>
      </c>
      <c r="R88" s="14">
        <v>3</v>
      </c>
      <c r="S88" s="14">
        <v>27.59</v>
      </c>
      <c r="T88" s="14">
        <v>9.1967</v>
      </c>
      <c r="U88" s="14" t="s">
        <v>100</v>
      </c>
      <c r="V88" s="14">
        <v>3</v>
      </c>
      <c r="W88" s="14">
        <v>27.59</v>
      </c>
      <c r="X88" s="14">
        <v>9.1967</v>
      </c>
      <c r="Y88" s="14">
        <v>9.1667</v>
      </c>
      <c r="Z88" s="14">
        <v>27.5</v>
      </c>
      <c r="AA88" s="15">
        <v>9.1667</v>
      </c>
      <c r="AB88" s="16">
        <v>27.5001</v>
      </c>
      <c r="AC88" s="17" t="str">
        <f>VLOOKUP(C88,'[1]申报-西药'!$D:$E,2,0)</f>
        <v>非基药</v>
      </c>
    </row>
    <row r="89" s="2" customFormat="1" ht="20" customHeight="1" spans="1:29">
      <c r="A89" s="14">
        <f>MAX($A$3:A88)+1</f>
        <v>86</v>
      </c>
      <c r="B89" s="14" t="s">
        <v>31</v>
      </c>
      <c r="C89" s="14" t="s">
        <v>595</v>
      </c>
      <c r="D89" s="14" t="s">
        <v>596</v>
      </c>
      <c r="E89" s="14" t="s">
        <v>597</v>
      </c>
      <c r="F89" s="14" t="s">
        <v>598</v>
      </c>
      <c r="G89" s="14" t="s">
        <v>599</v>
      </c>
      <c r="H89" s="14" t="s">
        <v>600</v>
      </c>
      <c r="I89" s="14">
        <v>1</v>
      </c>
      <c r="J89" s="14" t="s">
        <v>601</v>
      </c>
      <c r="K89" s="14" t="s">
        <v>602</v>
      </c>
      <c r="L89" s="14" t="s">
        <v>603</v>
      </c>
      <c r="M89" s="14" t="s">
        <v>41</v>
      </c>
      <c r="N89" s="14">
        <v>1</v>
      </c>
      <c r="O89" s="14">
        <v>68</v>
      </c>
      <c r="P89" s="14">
        <v>68</v>
      </c>
      <c r="Q89" s="14" t="s">
        <v>100</v>
      </c>
      <c r="R89" s="14">
        <v>1</v>
      </c>
      <c r="S89" s="14">
        <v>68</v>
      </c>
      <c r="T89" s="14">
        <v>68</v>
      </c>
      <c r="U89" s="14" t="s">
        <v>54</v>
      </c>
      <c r="V89" s="14">
        <v>1</v>
      </c>
      <c r="W89" s="14">
        <v>68</v>
      </c>
      <c r="X89" s="14">
        <v>68</v>
      </c>
      <c r="Y89" s="14">
        <v>68</v>
      </c>
      <c r="Z89" s="14">
        <v>68</v>
      </c>
      <c r="AA89" s="15">
        <v>68</v>
      </c>
      <c r="AB89" s="16">
        <v>68</v>
      </c>
      <c r="AC89" s="17" t="str">
        <f>VLOOKUP(C89,'[1]申报-西药'!$D:$E,2,0)</f>
        <v>非基药</v>
      </c>
    </row>
    <row r="90" s="2" customFormat="1" ht="20" customHeight="1" spans="1:29">
      <c r="A90" s="14">
        <f>MAX($A$3:A89)+1</f>
        <v>87</v>
      </c>
      <c r="B90" s="14" t="s">
        <v>31</v>
      </c>
      <c r="C90" s="14" t="s">
        <v>604</v>
      </c>
      <c r="D90" s="14" t="s">
        <v>596</v>
      </c>
      <c r="E90" s="14" t="s">
        <v>597</v>
      </c>
      <c r="F90" s="14" t="s">
        <v>598</v>
      </c>
      <c r="G90" s="14" t="s">
        <v>599</v>
      </c>
      <c r="H90" s="14" t="s">
        <v>605</v>
      </c>
      <c r="I90" s="14">
        <v>1</v>
      </c>
      <c r="J90" s="14" t="s">
        <v>606</v>
      </c>
      <c r="K90" s="14" t="s">
        <v>607</v>
      </c>
      <c r="L90" s="14" t="s">
        <v>608</v>
      </c>
      <c r="M90" s="14" t="s">
        <v>41</v>
      </c>
      <c r="N90" s="14">
        <v>1</v>
      </c>
      <c r="O90" s="14">
        <v>57.57</v>
      </c>
      <c r="P90" s="14">
        <v>57.57</v>
      </c>
      <c r="Q90" s="14" t="s">
        <v>100</v>
      </c>
      <c r="R90" s="14">
        <v>1</v>
      </c>
      <c r="S90" s="14">
        <v>57.57</v>
      </c>
      <c r="T90" s="14">
        <v>57.57</v>
      </c>
      <c r="U90" s="14" t="s">
        <v>47</v>
      </c>
      <c r="V90" s="14">
        <v>1</v>
      </c>
      <c r="W90" s="14">
        <v>57.57</v>
      </c>
      <c r="X90" s="14">
        <v>57.57</v>
      </c>
      <c r="Y90" s="14">
        <v>57.57</v>
      </c>
      <c r="Z90" s="14">
        <v>57.57</v>
      </c>
      <c r="AA90" s="15">
        <v>57.57</v>
      </c>
      <c r="AB90" s="16">
        <v>57.57</v>
      </c>
      <c r="AC90" s="17" t="str">
        <f>VLOOKUP(C90,'[1]申报-西药'!$D:$E,2,0)</f>
        <v>基药</v>
      </c>
    </row>
    <row r="91" s="2" customFormat="1" ht="20" customHeight="1" spans="1:29">
      <c r="A91" s="14">
        <f>MAX($A$3:A90)+1</f>
        <v>88</v>
      </c>
      <c r="B91" s="14" t="s">
        <v>91</v>
      </c>
      <c r="C91" s="14" t="s">
        <v>609</v>
      </c>
      <c r="D91" s="14" t="s">
        <v>610</v>
      </c>
      <c r="E91" s="14" t="s">
        <v>284</v>
      </c>
      <c r="F91" s="14" t="s">
        <v>611</v>
      </c>
      <c r="G91" s="14" t="s">
        <v>612</v>
      </c>
      <c r="H91" s="14" t="s">
        <v>613</v>
      </c>
      <c r="I91" s="14">
        <v>5</v>
      </c>
      <c r="J91" s="14" t="s">
        <v>614</v>
      </c>
      <c r="K91" s="14" t="s">
        <v>615</v>
      </c>
      <c r="L91" s="14" t="s">
        <v>616</v>
      </c>
      <c r="M91" s="14" t="s">
        <v>244</v>
      </c>
      <c r="N91" s="14">
        <v>5</v>
      </c>
      <c r="O91" s="14">
        <v>100.82</v>
      </c>
      <c r="P91" s="14">
        <v>21.3849</v>
      </c>
      <c r="Q91" s="14" t="s">
        <v>54</v>
      </c>
      <c r="R91" s="14">
        <v>5</v>
      </c>
      <c r="S91" s="14">
        <v>100.82</v>
      </c>
      <c r="T91" s="14">
        <v>21.3849</v>
      </c>
      <c r="U91" s="14" t="s">
        <v>120</v>
      </c>
      <c r="V91" s="14">
        <v>5</v>
      </c>
      <c r="W91" s="14">
        <v>100.82</v>
      </c>
      <c r="X91" s="14">
        <v>21.3849</v>
      </c>
      <c r="Y91" s="14">
        <v>21.3849</v>
      </c>
      <c r="Z91" s="14">
        <v>100.82</v>
      </c>
      <c r="AA91" s="15">
        <v>21.3849</v>
      </c>
      <c r="AB91" s="16">
        <v>100.820010042981</v>
      </c>
      <c r="AC91" s="17" t="str">
        <f>VLOOKUP(C91,'[1]申报-西药'!$D:$E,2,0)</f>
        <v>非基药</v>
      </c>
    </row>
    <row r="92" s="2" customFormat="1" ht="20" customHeight="1" spans="1:29">
      <c r="A92" s="14">
        <f>MAX($A$3:A91)+1</f>
        <v>89</v>
      </c>
      <c r="B92" s="14" t="s">
        <v>31</v>
      </c>
      <c r="C92" s="14" t="s">
        <v>617</v>
      </c>
      <c r="D92" s="14" t="s">
        <v>618</v>
      </c>
      <c r="E92" s="14" t="s">
        <v>83</v>
      </c>
      <c r="F92" s="14" t="s">
        <v>330</v>
      </c>
      <c r="G92" s="14" t="s">
        <v>331</v>
      </c>
      <c r="H92" s="14" t="s">
        <v>559</v>
      </c>
      <c r="I92" s="14">
        <v>1</v>
      </c>
      <c r="J92" s="14" t="s">
        <v>619</v>
      </c>
      <c r="K92" s="14" t="s">
        <v>108</v>
      </c>
      <c r="L92" s="14" t="s">
        <v>108</v>
      </c>
      <c r="M92" s="14" t="s">
        <v>41</v>
      </c>
      <c r="N92" s="14">
        <v>1</v>
      </c>
      <c r="O92" s="14">
        <v>0.46</v>
      </c>
      <c r="P92" s="14">
        <v>0.46</v>
      </c>
      <c r="Q92" s="14" t="s">
        <v>244</v>
      </c>
      <c r="R92" s="14">
        <v>1</v>
      </c>
      <c r="S92" s="14">
        <v>0.46</v>
      </c>
      <c r="T92" s="14">
        <v>0.46</v>
      </c>
      <c r="U92" s="14" t="s">
        <v>129</v>
      </c>
      <c r="V92" s="14">
        <v>1</v>
      </c>
      <c r="W92" s="14">
        <v>0.46</v>
      </c>
      <c r="X92" s="14">
        <v>0.46</v>
      </c>
      <c r="Y92" s="14">
        <v>0.46</v>
      </c>
      <c r="Z92" s="14">
        <v>0.46</v>
      </c>
      <c r="AA92" s="15">
        <v>0.46</v>
      </c>
      <c r="AB92" s="16">
        <v>0.46</v>
      </c>
      <c r="AC92" s="17" t="str">
        <f>VLOOKUP(C92,'[1]申报-西药'!$D:$E,2,0)</f>
        <v>非基药</v>
      </c>
    </row>
    <row r="93" s="2" customFormat="1" ht="20" customHeight="1" spans="1:29">
      <c r="A93" s="14">
        <f>MAX($A$3:A92)+1</f>
        <v>90</v>
      </c>
      <c r="B93" s="14" t="s">
        <v>31</v>
      </c>
      <c r="C93" s="14" t="s">
        <v>620</v>
      </c>
      <c r="D93" s="14" t="s">
        <v>621</v>
      </c>
      <c r="E93" s="14" t="s">
        <v>34</v>
      </c>
      <c r="F93" s="14" t="s">
        <v>57</v>
      </c>
      <c r="G93" s="14" t="s">
        <v>202</v>
      </c>
      <c r="H93" s="14" t="s">
        <v>622</v>
      </c>
      <c r="I93" s="14">
        <v>24</v>
      </c>
      <c r="J93" s="14" t="s">
        <v>623</v>
      </c>
      <c r="K93" s="14" t="s">
        <v>624</v>
      </c>
      <c r="L93" s="14" t="s">
        <v>624</v>
      </c>
      <c r="M93" s="14" t="s">
        <v>157</v>
      </c>
      <c r="N93" s="14">
        <v>24</v>
      </c>
      <c r="O93" s="14">
        <v>1.57</v>
      </c>
      <c r="P93" s="14">
        <v>0.0735</v>
      </c>
      <c r="Q93" s="14" t="s">
        <v>42</v>
      </c>
      <c r="R93" s="14">
        <v>24</v>
      </c>
      <c r="S93" s="14">
        <v>1.57</v>
      </c>
      <c r="T93" s="14">
        <v>0.0735</v>
      </c>
      <c r="U93" s="14" t="s">
        <v>41</v>
      </c>
      <c r="V93" s="14">
        <v>24</v>
      </c>
      <c r="W93" s="14">
        <v>1.57</v>
      </c>
      <c r="X93" s="14">
        <v>0.0735</v>
      </c>
      <c r="Y93" s="14">
        <v>0.0735</v>
      </c>
      <c r="Z93" s="14">
        <v>1.57</v>
      </c>
      <c r="AA93" s="15">
        <v>0.0480142419016973</v>
      </c>
      <c r="AB93" s="16">
        <v>1.02604850795754</v>
      </c>
      <c r="AC93" s="17" t="str">
        <f>VLOOKUP(C93,'[1]申报-西药'!$D:$E,2,0)</f>
        <v>非基药</v>
      </c>
    </row>
    <row r="94" s="2" customFormat="1" ht="20" customHeight="1" spans="1:29">
      <c r="A94" s="14">
        <f>MAX($A$3:A93)+1</f>
        <v>91</v>
      </c>
      <c r="B94" s="14" t="s">
        <v>31</v>
      </c>
      <c r="C94" s="14" t="s">
        <v>625</v>
      </c>
      <c r="D94" s="14" t="s">
        <v>626</v>
      </c>
      <c r="E94" s="14" t="s">
        <v>65</v>
      </c>
      <c r="F94" s="14" t="s">
        <v>57</v>
      </c>
      <c r="G94" s="14" t="s">
        <v>627</v>
      </c>
      <c r="H94" s="14" t="s">
        <v>628</v>
      </c>
      <c r="I94" s="14">
        <v>24</v>
      </c>
      <c r="J94" s="14" t="s">
        <v>629</v>
      </c>
      <c r="K94" s="14" t="s">
        <v>88</v>
      </c>
      <c r="L94" s="14" t="s">
        <v>88</v>
      </c>
      <c r="M94" s="14" t="s">
        <v>42</v>
      </c>
      <c r="N94" s="14">
        <v>24</v>
      </c>
      <c r="O94" s="14">
        <v>29.8</v>
      </c>
      <c r="P94" s="14">
        <v>1.3945</v>
      </c>
      <c r="Q94" s="14" t="s">
        <v>62</v>
      </c>
      <c r="R94" s="14">
        <v>24</v>
      </c>
      <c r="S94" s="14">
        <v>29.8</v>
      </c>
      <c r="T94" s="14">
        <v>1.3945</v>
      </c>
      <c r="U94" s="14" t="s">
        <v>109</v>
      </c>
      <c r="V94" s="14">
        <v>24</v>
      </c>
      <c r="W94" s="14">
        <v>29.8</v>
      </c>
      <c r="X94" s="14">
        <v>1.3945</v>
      </c>
      <c r="Y94" s="14">
        <v>1.3945</v>
      </c>
      <c r="Z94" s="14">
        <v>29.8</v>
      </c>
      <c r="AA94" s="15">
        <v>0.0480142419016973</v>
      </c>
      <c r="AB94" s="16">
        <v>1.02604850795754</v>
      </c>
      <c r="AC94" s="17" t="str">
        <f>VLOOKUP(C94,'[1]申报-西药'!$D:$E,2,0)</f>
        <v>非基药</v>
      </c>
    </row>
    <row r="95" s="2" customFormat="1" ht="20" customHeight="1" spans="1:29">
      <c r="A95" s="14">
        <f>MAX($A$3:A94)+1</f>
        <v>92</v>
      </c>
      <c r="B95" s="14" t="s">
        <v>31</v>
      </c>
      <c r="C95" s="14" t="s">
        <v>630</v>
      </c>
      <c r="D95" s="14" t="s">
        <v>631</v>
      </c>
      <c r="E95" s="14" t="s">
        <v>144</v>
      </c>
      <c r="F95" s="14" t="s">
        <v>632</v>
      </c>
      <c r="G95" s="14" t="s">
        <v>633</v>
      </c>
      <c r="H95" s="14" t="s">
        <v>634</v>
      </c>
      <c r="I95" s="14">
        <v>1</v>
      </c>
      <c r="J95" s="14" t="s">
        <v>635</v>
      </c>
      <c r="K95" s="14" t="s">
        <v>437</v>
      </c>
      <c r="L95" s="14" t="s">
        <v>437</v>
      </c>
      <c r="M95" s="14" t="s">
        <v>120</v>
      </c>
      <c r="N95" s="14">
        <v>1</v>
      </c>
      <c r="O95" s="14">
        <v>8.15</v>
      </c>
      <c r="P95" s="14">
        <v>8.15</v>
      </c>
      <c r="Q95" s="14" t="s">
        <v>167</v>
      </c>
      <c r="R95" s="14">
        <v>1</v>
      </c>
      <c r="S95" s="14">
        <v>8.15</v>
      </c>
      <c r="T95" s="14">
        <v>8.15</v>
      </c>
      <c r="U95" s="14" t="s">
        <v>157</v>
      </c>
      <c r="V95" s="14">
        <v>1</v>
      </c>
      <c r="W95" s="14">
        <v>8.15</v>
      </c>
      <c r="X95" s="14">
        <v>8.15</v>
      </c>
      <c r="Y95" s="14">
        <v>8.15</v>
      </c>
      <c r="Z95" s="14">
        <v>8.15</v>
      </c>
      <c r="AA95" s="15">
        <v>8.15</v>
      </c>
      <c r="AB95" s="16">
        <v>8.15</v>
      </c>
      <c r="AC95" s="17" t="str">
        <f>VLOOKUP(C95,'[1]申报-西药'!$D:$E,2,0)</f>
        <v>基药</v>
      </c>
    </row>
    <row r="96" s="2" customFormat="1" ht="20" customHeight="1" spans="1:29">
      <c r="A96" s="14">
        <f>MAX($A$3:A95)+1</f>
        <v>93</v>
      </c>
      <c r="B96" s="14" t="s">
        <v>31</v>
      </c>
      <c r="C96" s="14" t="s">
        <v>636</v>
      </c>
      <c r="D96" s="14" t="s">
        <v>637</v>
      </c>
      <c r="E96" s="14" t="s">
        <v>75</v>
      </c>
      <c r="F96" s="14" t="s">
        <v>638</v>
      </c>
      <c r="G96" s="14" t="s">
        <v>639</v>
      </c>
      <c r="H96" s="14" t="s">
        <v>640</v>
      </c>
      <c r="I96" s="14">
        <v>12</v>
      </c>
      <c r="J96" s="14" t="s">
        <v>641</v>
      </c>
      <c r="K96" s="14" t="s">
        <v>642</v>
      </c>
      <c r="L96" s="14" t="s">
        <v>642</v>
      </c>
      <c r="M96" s="14" t="s">
        <v>72</v>
      </c>
      <c r="N96" s="14">
        <v>12</v>
      </c>
      <c r="O96" s="14">
        <v>3.35</v>
      </c>
      <c r="P96" s="14">
        <v>0.2792</v>
      </c>
      <c r="Q96" s="14" t="s">
        <v>71</v>
      </c>
      <c r="R96" s="14">
        <v>12</v>
      </c>
      <c r="S96" s="14">
        <v>3.35</v>
      </c>
      <c r="T96" s="14">
        <v>0.2792</v>
      </c>
      <c r="U96" s="14" t="s">
        <v>41</v>
      </c>
      <c r="V96" s="14">
        <v>12</v>
      </c>
      <c r="W96" s="14">
        <v>3.35</v>
      </c>
      <c r="X96" s="14">
        <v>0.2792</v>
      </c>
      <c r="Y96" s="14">
        <v>0.2792</v>
      </c>
      <c r="Z96" s="14">
        <v>3.35</v>
      </c>
      <c r="AA96" s="15">
        <v>0.2376</v>
      </c>
      <c r="AB96" s="16">
        <v>2.8512</v>
      </c>
      <c r="AC96" s="17" t="str">
        <f>VLOOKUP(C96,'[1]申报-西药'!$D:$E,2,0)</f>
        <v>非基药</v>
      </c>
    </row>
    <row r="97" s="2" customFormat="1" ht="20" customHeight="1" spans="1:29">
      <c r="A97" s="14">
        <f>MAX($A$3:A96)+1</f>
        <v>94</v>
      </c>
      <c r="B97" s="14" t="s">
        <v>31</v>
      </c>
      <c r="C97" s="14" t="s">
        <v>643</v>
      </c>
      <c r="D97" s="14" t="s">
        <v>644</v>
      </c>
      <c r="E97" s="14" t="s">
        <v>34</v>
      </c>
      <c r="F97" s="14" t="s">
        <v>105</v>
      </c>
      <c r="G97" s="14" t="s">
        <v>645</v>
      </c>
      <c r="H97" s="14" t="s">
        <v>342</v>
      </c>
      <c r="I97" s="14">
        <v>12</v>
      </c>
      <c r="J97" s="14" t="s">
        <v>646</v>
      </c>
      <c r="K97" s="14" t="s">
        <v>344</v>
      </c>
      <c r="L97" s="14" t="s">
        <v>344</v>
      </c>
      <c r="M97" s="14" t="s">
        <v>41</v>
      </c>
      <c r="N97" s="14">
        <v>12</v>
      </c>
      <c r="O97" s="14">
        <v>184.17</v>
      </c>
      <c r="P97" s="14">
        <v>16.8057</v>
      </c>
      <c r="Q97" s="14" t="s">
        <v>54</v>
      </c>
      <c r="R97" s="14">
        <v>12</v>
      </c>
      <c r="S97" s="14">
        <v>184.17</v>
      </c>
      <c r="T97" s="14">
        <v>16.8057</v>
      </c>
      <c r="U97" s="14" t="s">
        <v>47</v>
      </c>
      <c r="V97" s="14">
        <v>12</v>
      </c>
      <c r="W97" s="14">
        <v>184.17</v>
      </c>
      <c r="X97" s="14">
        <v>16.8057</v>
      </c>
      <c r="Y97" s="14">
        <v>16.8057</v>
      </c>
      <c r="Z97" s="14">
        <v>184.17</v>
      </c>
      <c r="AA97" s="15">
        <v>0.82842380958941</v>
      </c>
      <c r="AB97" s="16">
        <v>9.07853512132956</v>
      </c>
      <c r="AC97" s="17" t="str">
        <f>VLOOKUP(C97,'[1]申报-西药'!$D:$E,2,0)</f>
        <v>非基药</v>
      </c>
    </row>
    <row r="98" s="2" customFormat="1" ht="20" customHeight="1" spans="1:29">
      <c r="A98" s="14">
        <f>MAX($A$3:A97)+1</f>
        <v>95</v>
      </c>
      <c r="B98" s="14" t="s">
        <v>31</v>
      </c>
      <c r="C98" s="14" t="s">
        <v>647</v>
      </c>
      <c r="D98" s="14" t="s">
        <v>644</v>
      </c>
      <c r="E98" s="14" t="s">
        <v>34</v>
      </c>
      <c r="F98" s="14" t="s">
        <v>449</v>
      </c>
      <c r="G98" s="14" t="s">
        <v>648</v>
      </c>
      <c r="H98" s="14" t="s">
        <v>342</v>
      </c>
      <c r="I98" s="14">
        <v>12</v>
      </c>
      <c r="J98" s="14" t="s">
        <v>649</v>
      </c>
      <c r="K98" s="14" t="s">
        <v>344</v>
      </c>
      <c r="L98" s="14" t="s">
        <v>344</v>
      </c>
      <c r="M98" s="14" t="s">
        <v>41</v>
      </c>
      <c r="N98" s="14">
        <v>12</v>
      </c>
      <c r="O98" s="14">
        <v>53.72</v>
      </c>
      <c r="P98" s="14">
        <v>4.902</v>
      </c>
      <c r="Q98" s="14" t="s">
        <v>54</v>
      </c>
      <c r="R98" s="14">
        <v>12</v>
      </c>
      <c r="S98" s="14">
        <v>53.72</v>
      </c>
      <c r="T98" s="14">
        <v>4.902</v>
      </c>
      <c r="U98" s="14" t="s">
        <v>47</v>
      </c>
      <c r="V98" s="14">
        <v>12</v>
      </c>
      <c r="W98" s="14">
        <v>53.72</v>
      </c>
      <c r="X98" s="14">
        <v>4.902</v>
      </c>
      <c r="Y98" s="14">
        <v>4.902</v>
      </c>
      <c r="Z98" s="14">
        <v>53.72</v>
      </c>
      <c r="AA98" s="15">
        <v>2.84013116471764</v>
      </c>
      <c r="AB98" s="16">
        <v>31.1244440703015</v>
      </c>
      <c r="AC98" s="17" t="str">
        <f>VLOOKUP(C98,'[1]申报-西药'!$D:$E,2,0)</f>
        <v>非基药</v>
      </c>
    </row>
    <row r="99" s="2" customFormat="1" ht="20" customHeight="1" spans="1:29">
      <c r="A99" s="14">
        <f>MAX($A$3:A98)+1</f>
        <v>96</v>
      </c>
      <c r="B99" s="14" t="s">
        <v>31</v>
      </c>
      <c r="C99" s="14" t="s">
        <v>650</v>
      </c>
      <c r="D99" s="14" t="s">
        <v>651</v>
      </c>
      <c r="E99" s="14" t="s">
        <v>510</v>
      </c>
      <c r="F99" s="14" t="s">
        <v>360</v>
      </c>
      <c r="G99" s="14" t="s">
        <v>652</v>
      </c>
      <c r="H99" s="14" t="s">
        <v>653</v>
      </c>
      <c r="I99" s="14">
        <v>7</v>
      </c>
      <c r="J99" s="14" t="s">
        <v>654</v>
      </c>
      <c r="K99" s="14" t="s">
        <v>372</v>
      </c>
      <c r="L99" s="14" t="s">
        <v>372</v>
      </c>
      <c r="M99" s="14" t="s">
        <v>41</v>
      </c>
      <c r="N99" s="14">
        <v>7</v>
      </c>
      <c r="O99" s="14">
        <v>57.9</v>
      </c>
      <c r="P99" s="14">
        <v>8.2714</v>
      </c>
      <c r="Q99" s="14" t="s">
        <v>120</v>
      </c>
      <c r="R99" s="14">
        <v>7</v>
      </c>
      <c r="S99" s="14">
        <v>57.9</v>
      </c>
      <c r="T99" s="14">
        <v>8.2714</v>
      </c>
      <c r="U99" s="14" t="s">
        <v>54</v>
      </c>
      <c r="V99" s="14">
        <v>7</v>
      </c>
      <c r="W99" s="14">
        <v>57.9</v>
      </c>
      <c r="X99" s="14">
        <v>8.2714</v>
      </c>
      <c r="Y99" s="14">
        <v>8.2714</v>
      </c>
      <c r="Z99" s="14">
        <v>57.9</v>
      </c>
      <c r="AA99" s="15">
        <v>8.2714</v>
      </c>
      <c r="AB99" s="16">
        <v>53.9273546976383</v>
      </c>
      <c r="AC99" s="17" t="str">
        <f>VLOOKUP(C99,'[1]申报-西药'!$D:$E,2,0)</f>
        <v>非基药</v>
      </c>
    </row>
    <row r="100" s="2" customFormat="1" ht="20" customHeight="1" spans="1:29">
      <c r="A100" s="14">
        <f>MAX($A$3:A99)+1</f>
        <v>97</v>
      </c>
      <c r="B100" s="14" t="s">
        <v>31</v>
      </c>
      <c r="C100" s="14" t="s">
        <v>655</v>
      </c>
      <c r="D100" s="14" t="s">
        <v>656</v>
      </c>
      <c r="E100" s="14" t="s">
        <v>34</v>
      </c>
      <c r="F100" s="14" t="s">
        <v>194</v>
      </c>
      <c r="G100" s="14" t="s">
        <v>657</v>
      </c>
      <c r="H100" s="14" t="s">
        <v>68</v>
      </c>
      <c r="I100" s="14">
        <v>45</v>
      </c>
      <c r="J100" s="14" t="s">
        <v>658</v>
      </c>
      <c r="K100" s="14" t="s">
        <v>659</v>
      </c>
      <c r="L100" s="14" t="s">
        <v>659</v>
      </c>
      <c r="M100" s="14" t="s">
        <v>157</v>
      </c>
      <c r="N100" s="14">
        <v>45</v>
      </c>
      <c r="O100" s="14">
        <v>128</v>
      </c>
      <c r="P100" s="14">
        <v>3.2688</v>
      </c>
      <c r="Q100" s="14" t="s">
        <v>54</v>
      </c>
      <c r="R100" s="14">
        <v>45</v>
      </c>
      <c r="S100" s="14">
        <v>128</v>
      </c>
      <c r="T100" s="14">
        <v>3.2688</v>
      </c>
      <c r="U100" s="14" t="s">
        <v>41</v>
      </c>
      <c r="V100" s="14">
        <v>45</v>
      </c>
      <c r="W100" s="14">
        <v>128</v>
      </c>
      <c r="X100" s="14">
        <v>3.2688</v>
      </c>
      <c r="Y100" s="14">
        <v>3.2688</v>
      </c>
      <c r="Z100" s="14">
        <v>128</v>
      </c>
      <c r="AA100" s="15">
        <v>3.2688</v>
      </c>
      <c r="AB100" s="16">
        <v>128.001726573068</v>
      </c>
      <c r="AC100" s="17" t="str">
        <f>VLOOKUP(C100,'[1]申报-西药'!$D:$E,2,0)</f>
        <v>非基药</v>
      </c>
    </row>
    <row r="101" s="2" customFormat="1" ht="20" customHeight="1" spans="1:29">
      <c r="A101" s="14">
        <f>MAX($A$3:A100)+1</f>
        <v>98</v>
      </c>
      <c r="B101" s="14" t="s">
        <v>31</v>
      </c>
      <c r="C101" s="14" t="s">
        <v>660</v>
      </c>
      <c r="D101" s="14" t="s">
        <v>661</v>
      </c>
      <c r="E101" s="14" t="s">
        <v>83</v>
      </c>
      <c r="F101" s="14" t="s">
        <v>662</v>
      </c>
      <c r="G101" s="14" t="s">
        <v>663</v>
      </c>
      <c r="H101" s="14" t="s">
        <v>311</v>
      </c>
      <c r="I101" s="14">
        <v>1</v>
      </c>
      <c r="J101" s="14" t="s">
        <v>664</v>
      </c>
      <c r="K101" s="14" t="s">
        <v>88</v>
      </c>
      <c r="L101" s="14" t="s">
        <v>88</v>
      </c>
      <c r="M101" s="14" t="s">
        <v>54</v>
      </c>
      <c r="N101" s="14">
        <v>1</v>
      </c>
      <c r="O101" s="14">
        <v>58.6</v>
      </c>
      <c r="P101" s="14">
        <v>58.6</v>
      </c>
      <c r="Q101" s="14" t="s">
        <v>166</v>
      </c>
      <c r="R101" s="14">
        <v>1</v>
      </c>
      <c r="S101" s="14">
        <v>58.6</v>
      </c>
      <c r="T101" s="14">
        <v>58.6</v>
      </c>
      <c r="U101" s="14" t="s">
        <v>62</v>
      </c>
      <c r="V101" s="14">
        <v>1</v>
      </c>
      <c r="W101" s="14">
        <v>58.6</v>
      </c>
      <c r="X101" s="14">
        <v>58.6</v>
      </c>
      <c r="Y101" s="14">
        <v>58.6</v>
      </c>
      <c r="Z101" s="14">
        <v>58.6</v>
      </c>
      <c r="AA101" s="15">
        <v>3.115</v>
      </c>
      <c r="AB101" s="16">
        <v>3.115</v>
      </c>
      <c r="AC101" s="17" t="str">
        <f>VLOOKUP(C101,'[1]申报-西药'!$D:$E,2,0)</f>
        <v>基药</v>
      </c>
    </row>
    <row r="102" s="2" customFormat="1" ht="20" customHeight="1" spans="1:29">
      <c r="A102" s="14">
        <f>MAX($A$3:A101)+1</f>
        <v>99</v>
      </c>
      <c r="B102" s="14" t="s">
        <v>168</v>
      </c>
      <c r="C102" s="14" t="s">
        <v>665</v>
      </c>
      <c r="D102" s="14" t="s">
        <v>666</v>
      </c>
      <c r="E102" s="14" t="s">
        <v>83</v>
      </c>
      <c r="F102" s="14" t="s">
        <v>667</v>
      </c>
      <c r="G102" s="14" t="s">
        <v>668</v>
      </c>
      <c r="H102" s="14" t="s">
        <v>669</v>
      </c>
      <c r="I102" s="14">
        <v>1</v>
      </c>
      <c r="J102" s="14" t="s">
        <v>670</v>
      </c>
      <c r="K102" s="14" t="s">
        <v>671</v>
      </c>
      <c r="L102" s="14" t="s">
        <v>671</v>
      </c>
      <c r="M102" s="14" t="s">
        <v>89</v>
      </c>
      <c r="N102" s="14">
        <v>1</v>
      </c>
      <c r="O102" s="14">
        <v>57.52</v>
      </c>
      <c r="P102" s="14">
        <v>57.52</v>
      </c>
      <c r="Q102" s="14" t="s">
        <v>62</v>
      </c>
      <c r="R102" s="14">
        <v>1</v>
      </c>
      <c r="S102" s="14">
        <v>57.52</v>
      </c>
      <c r="T102" s="14">
        <v>57.52</v>
      </c>
      <c r="U102" s="14" t="s">
        <v>267</v>
      </c>
      <c r="V102" s="14">
        <v>1</v>
      </c>
      <c r="W102" s="14">
        <v>57.52</v>
      </c>
      <c r="X102" s="14">
        <v>57.52</v>
      </c>
      <c r="Y102" s="14">
        <v>57.52</v>
      </c>
      <c r="Z102" s="14">
        <v>57.52</v>
      </c>
      <c r="AA102" s="15">
        <v>57.52</v>
      </c>
      <c r="AB102" s="16">
        <v>57.52</v>
      </c>
      <c r="AC102" s="17" t="str">
        <f>VLOOKUP(C102,'[1]申报-西药'!$D:$E,2,0)</f>
        <v>非基药</v>
      </c>
    </row>
    <row r="103" s="2" customFormat="1" ht="20" customHeight="1" spans="1:29">
      <c r="A103" s="14">
        <f>MAX($A$3:A102)+1</f>
        <v>100</v>
      </c>
      <c r="B103" s="14" t="s">
        <v>31</v>
      </c>
      <c r="C103" s="14" t="s">
        <v>672</v>
      </c>
      <c r="D103" s="14" t="s">
        <v>673</v>
      </c>
      <c r="E103" s="14" t="s">
        <v>674</v>
      </c>
      <c r="F103" s="14" t="s">
        <v>675</v>
      </c>
      <c r="G103" s="14" t="s">
        <v>676</v>
      </c>
      <c r="H103" s="14" t="s">
        <v>677</v>
      </c>
      <c r="I103" s="14">
        <v>1</v>
      </c>
      <c r="J103" s="14" t="s">
        <v>678</v>
      </c>
      <c r="K103" s="14" t="s">
        <v>679</v>
      </c>
      <c r="L103" s="14" t="s">
        <v>679</v>
      </c>
      <c r="M103" s="14" t="s">
        <v>41</v>
      </c>
      <c r="N103" s="14">
        <v>1</v>
      </c>
      <c r="O103" s="14">
        <v>59.77</v>
      </c>
      <c r="P103" s="14">
        <v>59.77</v>
      </c>
      <c r="Q103" s="14" t="s">
        <v>89</v>
      </c>
      <c r="R103" s="14">
        <v>1</v>
      </c>
      <c r="S103" s="14">
        <v>59.77</v>
      </c>
      <c r="T103" s="14">
        <v>59.77</v>
      </c>
      <c r="U103" s="14" t="s">
        <v>680</v>
      </c>
      <c r="V103" s="14">
        <v>1</v>
      </c>
      <c r="W103" s="14">
        <v>59.77</v>
      </c>
      <c r="X103" s="14">
        <v>59.77</v>
      </c>
      <c r="Y103" s="14">
        <v>59.77</v>
      </c>
      <c r="Z103" s="14">
        <v>59.77</v>
      </c>
      <c r="AA103" s="15">
        <v>59.77</v>
      </c>
      <c r="AB103" s="16">
        <v>59.77</v>
      </c>
      <c r="AC103" s="17" t="str">
        <f>VLOOKUP(C103,'[1]申报-西药'!$D:$E,2,0)</f>
        <v>基药</v>
      </c>
    </row>
    <row r="104" s="2" customFormat="1" ht="20" customHeight="1" spans="1:29">
      <c r="A104" s="14">
        <f>MAX($A$3:A103)+1</f>
        <v>101</v>
      </c>
      <c r="B104" s="14" t="s">
        <v>31</v>
      </c>
      <c r="C104" s="14" t="s">
        <v>681</v>
      </c>
      <c r="D104" s="14" t="s">
        <v>682</v>
      </c>
      <c r="E104" s="14" t="s">
        <v>34</v>
      </c>
      <c r="F104" s="14" t="s">
        <v>683</v>
      </c>
      <c r="G104" s="14" t="s">
        <v>684</v>
      </c>
      <c r="H104" s="14" t="s">
        <v>37</v>
      </c>
      <c r="I104" s="14">
        <v>100</v>
      </c>
      <c r="J104" s="14" t="s">
        <v>685</v>
      </c>
      <c r="K104" s="14" t="s">
        <v>490</v>
      </c>
      <c r="L104" s="14" t="s">
        <v>490</v>
      </c>
      <c r="M104" s="14" t="s">
        <v>47</v>
      </c>
      <c r="N104" s="14">
        <v>100</v>
      </c>
      <c r="O104" s="14">
        <v>13.98</v>
      </c>
      <c r="P104" s="14">
        <v>0.1654</v>
      </c>
      <c r="Q104" s="14" t="s">
        <v>54</v>
      </c>
      <c r="R104" s="14">
        <v>100</v>
      </c>
      <c r="S104" s="14">
        <v>13.98</v>
      </c>
      <c r="T104" s="14">
        <v>0.1654</v>
      </c>
      <c r="U104" s="14" t="s">
        <v>41</v>
      </c>
      <c r="V104" s="14">
        <v>100</v>
      </c>
      <c r="W104" s="14">
        <v>13.98</v>
      </c>
      <c r="X104" s="14">
        <v>0.1654</v>
      </c>
      <c r="Y104" s="14">
        <v>0.1654</v>
      </c>
      <c r="Z104" s="14">
        <v>13.98</v>
      </c>
      <c r="AA104" s="15">
        <v>0.1654</v>
      </c>
      <c r="AB104" s="16">
        <v>13.979246183801</v>
      </c>
      <c r="AC104" s="17" t="str">
        <f>VLOOKUP(C104,'[1]申报-西药'!$D:$E,2,0)</f>
        <v>非基药</v>
      </c>
    </row>
    <row r="105" s="2" customFormat="1" ht="20" customHeight="1" spans="1:29">
      <c r="A105" s="14">
        <f>MAX($A$3:A104)+1</f>
        <v>102</v>
      </c>
      <c r="B105" s="14" t="s">
        <v>31</v>
      </c>
      <c r="C105" s="14" t="s">
        <v>686</v>
      </c>
      <c r="D105" s="14" t="s">
        <v>687</v>
      </c>
      <c r="E105" s="14" t="s">
        <v>207</v>
      </c>
      <c r="F105" s="14" t="s">
        <v>688</v>
      </c>
      <c r="G105" s="14" t="s">
        <v>689</v>
      </c>
      <c r="H105" s="14" t="s">
        <v>690</v>
      </c>
      <c r="I105" s="14">
        <v>1</v>
      </c>
      <c r="J105" s="14" t="s">
        <v>691</v>
      </c>
      <c r="K105" s="14" t="s">
        <v>692</v>
      </c>
      <c r="L105" s="14" t="s">
        <v>692</v>
      </c>
      <c r="M105" s="14" t="s">
        <v>394</v>
      </c>
      <c r="N105" s="14">
        <v>1</v>
      </c>
      <c r="O105" s="14">
        <v>19.48</v>
      </c>
      <c r="P105" s="14">
        <v>19.48</v>
      </c>
      <c r="Q105" s="14" t="s">
        <v>109</v>
      </c>
      <c r="R105" s="14">
        <v>1</v>
      </c>
      <c r="S105" s="14">
        <v>19.48</v>
      </c>
      <c r="T105" s="14">
        <v>19.48</v>
      </c>
      <c r="U105" s="14" t="s">
        <v>377</v>
      </c>
      <c r="V105" s="14">
        <v>1</v>
      </c>
      <c r="W105" s="14">
        <v>19.48</v>
      </c>
      <c r="X105" s="14">
        <v>19.48</v>
      </c>
      <c r="Y105" s="14">
        <v>19.48</v>
      </c>
      <c r="Z105" s="14">
        <v>19.48</v>
      </c>
      <c r="AA105" s="15">
        <v>6.469145</v>
      </c>
      <c r="AB105" s="16">
        <v>6.469145</v>
      </c>
      <c r="AC105" s="17" t="str">
        <f>VLOOKUP(C105,'[1]申报-西药'!$D:$E,2,0)</f>
        <v>非基药</v>
      </c>
    </row>
    <row r="106" s="2" customFormat="1" ht="20" customHeight="1" spans="1:29">
      <c r="A106" s="14">
        <f>MAX($A$3:A105)+1</f>
        <v>103</v>
      </c>
      <c r="B106" s="14" t="s">
        <v>31</v>
      </c>
      <c r="C106" s="14" t="s">
        <v>693</v>
      </c>
      <c r="D106" s="14" t="s">
        <v>694</v>
      </c>
      <c r="E106" s="14" t="s">
        <v>144</v>
      </c>
      <c r="F106" s="14" t="s">
        <v>695</v>
      </c>
      <c r="G106" s="14" t="s">
        <v>696</v>
      </c>
      <c r="H106" s="14" t="s">
        <v>697</v>
      </c>
      <c r="I106" s="14">
        <v>1</v>
      </c>
      <c r="J106" s="14" t="s">
        <v>698</v>
      </c>
      <c r="K106" s="14" t="s">
        <v>699</v>
      </c>
      <c r="L106" s="14" t="s">
        <v>700</v>
      </c>
      <c r="M106" s="14" t="s">
        <v>157</v>
      </c>
      <c r="N106" s="14">
        <v>1</v>
      </c>
      <c r="O106" s="14">
        <v>48</v>
      </c>
      <c r="P106" s="14">
        <v>48</v>
      </c>
      <c r="Q106" s="14" t="s">
        <v>54</v>
      </c>
      <c r="R106" s="14">
        <v>1</v>
      </c>
      <c r="S106" s="14">
        <v>48</v>
      </c>
      <c r="T106" s="14">
        <v>48</v>
      </c>
      <c r="U106" s="14" t="s">
        <v>100</v>
      </c>
      <c r="V106" s="14">
        <v>1</v>
      </c>
      <c r="W106" s="14">
        <v>48</v>
      </c>
      <c r="X106" s="14">
        <v>48</v>
      </c>
      <c r="Y106" s="14">
        <v>48</v>
      </c>
      <c r="Z106" s="14">
        <v>48</v>
      </c>
      <c r="AA106" s="15">
        <v>48</v>
      </c>
      <c r="AB106" s="16">
        <v>48</v>
      </c>
      <c r="AC106" s="17" t="str">
        <f>VLOOKUP(C106,'[1]申报-西药'!$D:$E,2,0)</f>
        <v>非基药</v>
      </c>
    </row>
    <row r="107" s="2" customFormat="1" ht="20" customHeight="1" spans="1:29">
      <c r="A107" s="14">
        <f>MAX($A$3:A106)+1</f>
        <v>104</v>
      </c>
      <c r="B107" s="14" t="s">
        <v>31</v>
      </c>
      <c r="C107" s="14" t="s">
        <v>701</v>
      </c>
      <c r="D107" s="14" t="s">
        <v>702</v>
      </c>
      <c r="E107" s="14" t="s">
        <v>144</v>
      </c>
      <c r="F107" s="14" t="s">
        <v>703</v>
      </c>
      <c r="G107" s="14" t="s">
        <v>704</v>
      </c>
      <c r="H107" s="14" t="s">
        <v>705</v>
      </c>
      <c r="I107" s="14">
        <v>1</v>
      </c>
      <c r="J107" s="14" t="s">
        <v>706</v>
      </c>
      <c r="K107" s="14" t="s">
        <v>707</v>
      </c>
      <c r="L107" s="14" t="s">
        <v>708</v>
      </c>
      <c r="M107" s="14" t="s">
        <v>394</v>
      </c>
      <c r="N107" s="14">
        <v>1</v>
      </c>
      <c r="O107" s="14">
        <v>108</v>
      </c>
      <c r="P107" s="14">
        <v>108</v>
      </c>
      <c r="Q107" s="14" t="s">
        <v>41</v>
      </c>
      <c r="R107" s="14">
        <v>1</v>
      </c>
      <c r="S107" s="14">
        <v>108</v>
      </c>
      <c r="T107" s="14">
        <v>108</v>
      </c>
      <c r="U107" s="14" t="s">
        <v>377</v>
      </c>
      <c r="V107" s="14">
        <v>1</v>
      </c>
      <c r="W107" s="14">
        <v>108</v>
      </c>
      <c r="X107" s="14">
        <v>108</v>
      </c>
      <c r="Y107" s="14">
        <v>108</v>
      </c>
      <c r="Z107" s="14">
        <v>108</v>
      </c>
      <c r="AA107" s="15">
        <v>108</v>
      </c>
      <c r="AB107" s="16">
        <v>108</v>
      </c>
      <c r="AC107" s="17" t="str">
        <f>VLOOKUP(C107,'[1]申报-西药'!$D:$E,2,0)</f>
        <v>非基药</v>
      </c>
    </row>
    <row r="108" s="2" customFormat="1" ht="20" customHeight="1" spans="1:29">
      <c r="A108" s="14">
        <f>MAX($A$3:A107)+1</f>
        <v>105</v>
      </c>
      <c r="B108" s="14" t="s">
        <v>31</v>
      </c>
      <c r="C108" s="14" t="s">
        <v>709</v>
      </c>
      <c r="D108" s="14" t="s">
        <v>710</v>
      </c>
      <c r="E108" s="14" t="s">
        <v>65</v>
      </c>
      <c r="F108" s="14" t="s">
        <v>194</v>
      </c>
      <c r="G108" s="14" t="s">
        <v>711</v>
      </c>
      <c r="H108" s="14" t="s">
        <v>68</v>
      </c>
      <c r="I108" s="14">
        <v>500</v>
      </c>
      <c r="J108" s="14" t="s">
        <v>712</v>
      </c>
      <c r="K108" s="14" t="s">
        <v>198</v>
      </c>
      <c r="L108" s="14" t="s">
        <v>198</v>
      </c>
      <c r="M108" s="14" t="s">
        <v>42</v>
      </c>
      <c r="N108" s="14">
        <v>500</v>
      </c>
      <c r="O108" s="14">
        <v>225</v>
      </c>
      <c r="P108" s="14">
        <v>0.5647</v>
      </c>
      <c r="Q108" s="14" t="s">
        <v>101</v>
      </c>
      <c r="R108" s="14">
        <v>500</v>
      </c>
      <c r="S108" s="14">
        <v>225</v>
      </c>
      <c r="T108" s="14">
        <v>0.5647</v>
      </c>
      <c r="U108" s="14" t="s">
        <v>62</v>
      </c>
      <c r="V108" s="14">
        <v>500</v>
      </c>
      <c r="W108" s="14">
        <v>225</v>
      </c>
      <c r="X108" s="14">
        <v>0.5647</v>
      </c>
      <c r="Y108" s="14">
        <v>0.5647</v>
      </c>
      <c r="Z108" s="14">
        <v>225.01</v>
      </c>
      <c r="AA108" s="15">
        <v>0.094846</v>
      </c>
      <c r="AB108" s="16">
        <v>37.792600826487</v>
      </c>
      <c r="AC108" s="17" t="str">
        <f>VLOOKUP(C108,'[1]申报-西药'!$D:$E,2,0)</f>
        <v>非基药</v>
      </c>
    </row>
    <row r="109" s="2" customFormat="1" ht="20" customHeight="1" spans="1:29">
      <c r="A109" s="14">
        <f>MAX($A$3:A108)+1</f>
        <v>106</v>
      </c>
      <c r="B109" s="14" t="s">
        <v>31</v>
      </c>
      <c r="C109" s="14" t="s">
        <v>713</v>
      </c>
      <c r="D109" s="14" t="s">
        <v>714</v>
      </c>
      <c r="E109" s="14" t="s">
        <v>75</v>
      </c>
      <c r="F109" s="14" t="s">
        <v>715</v>
      </c>
      <c r="G109" s="14" t="s">
        <v>716</v>
      </c>
      <c r="H109" s="14" t="s">
        <v>717</v>
      </c>
      <c r="I109" s="14">
        <v>100</v>
      </c>
      <c r="J109" s="14" t="s">
        <v>718</v>
      </c>
      <c r="K109" s="14" t="s">
        <v>719</v>
      </c>
      <c r="L109" s="14" t="s">
        <v>719</v>
      </c>
      <c r="M109" s="14" t="s">
        <v>71</v>
      </c>
      <c r="N109" s="14">
        <v>100</v>
      </c>
      <c r="O109" s="14">
        <v>22.8</v>
      </c>
      <c r="P109" s="14">
        <v>0.228</v>
      </c>
      <c r="Q109" s="14" t="s">
        <v>167</v>
      </c>
      <c r="R109" s="14">
        <v>100</v>
      </c>
      <c r="S109" s="14">
        <v>22.8</v>
      </c>
      <c r="T109" s="14">
        <v>0.228</v>
      </c>
      <c r="U109" s="14" t="s">
        <v>41</v>
      </c>
      <c r="V109" s="14">
        <v>100</v>
      </c>
      <c r="W109" s="14">
        <v>22.8</v>
      </c>
      <c r="X109" s="14">
        <v>0.228</v>
      </c>
      <c r="Y109" s="14">
        <v>0.228</v>
      </c>
      <c r="Z109" s="14">
        <v>22.8</v>
      </c>
      <c r="AA109" s="15">
        <v>0.228</v>
      </c>
      <c r="AB109" s="16">
        <v>22.8</v>
      </c>
      <c r="AC109" s="17" t="str">
        <f>VLOOKUP(C109,'[1]申报-西药'!$D:$E,2,0)</f>
        <v>非基药</v>
      </c>
    </row>
    <row r="110" s="2" customFormat="1" ht="20" customHeight="1" spans="1:29">
      <c r="A110" s="14">
        <f>MAX($A$3:A109)+1</f>
        <v>107</v>
      </c>
      <c r="B110" s="14" t="s">
        <v>31</v>
      </c>
      <c r="C110" s="14" t="s">
        <v>720</v>
      </c>
      <c r="D110" s="14" t="s">
        <v>714</v>
      </c>
      <c r="E110" s="14" t="s">
        <v>75</v>
      </c>
      <c r="F110" s="14" t="s">
        <v>721</v>
      </c>
      <c r="G110" s="14" t="s">
        <v>722</v>
      </c>
      <c r="H110" s="14" t="s">
        <v>723</v>
      </c>
      <c r="I110" s="14">
        <v>20</v>
      </c>
      <c r="J110" s="14" t="s">
        <v>724</v>
      </c>
      <c r="K110" s="14" t="s">
        <v>725</v>
      </c>
      <c r="L110" s="14" t="s">
        <v>725</v>
      </c>
      <c r="M110" s="14" t="s">
        <v>41</v>
      </c>
      <c r="N110" s="14">
        <v>20</v>
      </c>
      <c r="O110" s="14">
        <v>19.2</v>
      </c>
      <c r="P110" s="14">
        <v>0.96</v>
      </c>
      <c r="Q110" s="14" t="s">
        <v>62</v>
      </c>
      <c r="R110" s="14">
        <v>20</v>
      </c>
      <c r="S110" s="14">
        <v>19.2</v>
      </c>
      <c r="T110" s="14">
        <v>0.96</v>
      </c>
      <c r="U110" s="14" t="s">
        <v>267</v>
      </c>
      <c r="V110" s="14">
        <v>20</v>
      </c>
      <c r="W110" s="14">
        <v>19.2</v>
      </c>
      <c r="X110" s="14">
        <v>0.96</v>
      </c>
      <c r="Y110" s="14">
        <v>0.96</v>
      </c>
      <c r="Z110" s="14">
        <v>19.2</v>
      </c>
      <c r="AA110" s="15">
        <v>0.3</v>
      </c>
      <c r="AB110" s="16">
        <v>6</v>
      </c>
      <c r="AC110" s="17" t="str">
        <f>VLOOKUP(C110,'[1]申报-西药'!$D:$E,2,0)</f>
        <v>非基药</v>
      </c>
    </row>
    <row r="111" s="2" customFormat="1" ht="20" customHeight="1" spans="1:29">
      <c r="A111" s="14">
        <f>MAX($A$3:A110)+1</f>
        <v>108</v>
      </c>
      <c r="B111" s="14" t="s">
        <v>31</v>
      </c>
      <c r="C111" s="14" t="s">
        <v>726</v>
      </c>
      <c r="D111" s="14" t="s">
        <v>727</v>
      </c>
      <c r="E111" s="14" t="s">
        <v>94</v>
      </c>
      <c r="F111" s="14" t="s">
        <v>194</v>
      </c>
      <c r="G111" s="14" t="s">
        <v>728</v>
      </c>
      <c r="H111" s="14" t="s">
        <v>729</v>
      </c>
      <c r="I111" s="14">
        <v>12</v>
      </c>
      <c r="J111" s="14" t="s">
        <v>730</v>
      </c>
      <c r="K111" s="14" t="s">
        <v>731</v>
      </c>
      <c r="L111" s="14" t="s">
        <v>731</v>
      </c>
      <c r="M111" s="14" t="s">
        <v>41</v>
      </c>
      <c r="N111" s="14">
        <v>12</v>
      </c>
      <c r="O111" s="14">
        <v>12</v>
      </c>
      <c r="P111" s="14">
        <v>1.095</v>
      </c>
      <c r="Q111" s="14" t="s">
        <v>47</v>
      </c>
      <c r="R111" s="14">
        <v>12</v>
      </c>
      <c r="S111" s="14">
        <v>12</v>
      </c>
      <c r="T111" s="14">
        <v>1.095</v>
      </c>
      <c r="U111" s="14" t="s">
        <v>220</v>
      </c>
      <c r="V111" s="14">
        <v>12</v>
      </c>
      <c r="W111" s="14">
        <v>12</v>
      </c>
      <c r="X111" s="14">
        <v>1.095</v>
      </c>
      <c r="Y111" s="14">
        <v>1.095</v>
      </c>
      <c r="Z111" s="14">
        <v>12</v>
      </c>
      <c r="AA111" s="15">
        <v>0.549806</v>
      </c>
      <c r="AB111" s="16">
        <v>6.02521683121542</v>
      </c>
      <c r="AC111" s="17" t="str">
        <f>VLOOKUP(C111,'[1]申报-西药'!$D:$E,2,0)</f>
        <v>非基药</v>
      </c>
    </row>
    <row r="112" s="2" customFormat="1" ht="20" customHeight="1" spans="1:29">
      <c r="A112" s="14">
        <f>MAX($A$3:A111)+1</f>
        <v>109</v>
      </c>
      <c r="B112" s="14" t="s">
        <v>31</v>
      </c>
      <c r="C112" s="14" t="s">
        <v>732</v>
      </c>
      <c r="D112" s="14" t="s">
        <v>733</v>
      </c>
      <c r="E112" s="14" t="s">
        <v>284</v>
      </c>
      <c r="F112" s="14" t="s">
        <v>734</v>
      </c>
      <c r="G112" s="14" t="s">
        <v>735</v>
      </c>
      <c r="H112" s="14" t="s">
        <v>68</v>
      </c>
      <c r="I112" s="14">
        <v>24</v>
      </c>
      <c r="J112" s="14" t="s">
        <v>736</v>
      </c>
      <c r="K112" s="14" t="s">
        <v>737</v>
      </c>
      <c r="L112" s="14" t="s">
        <v>737</v>
      </c>
      <c r="M112" s="14" t="s">
        <v>47</v>
      </c>
      <c r="N112" s="14">
        <v>24</v>
      </c>
      <c r="O112" s="14">
        <v>19.8</v>
      </c>
      <c r="P112" s="14">
        <v>0.9265</v>
      </c>
      <c r="Q112" s="14" t="s">
        <v>41</v>
      </c>
      <c r="R112" s="14">
        <v>24</v>
      </c>
      <c r="S112" s="14">
        <v>19.8</v>
      </c>
      <c r="T112" s="14">
        <v>0.9265</v>
      </c>
      <c r="U112" s="14" t="s">
        <v>54</v>
      </c>
      <c r="V112" s="14">
        <v>24</v>
      </c>
      <c r="W112" s="14">
        <v>19.8</v>
      </c>
      <c r="X112" s="14">
        <v>0.9265</v>
      </c>
      <c r="Y112" s="14">
        <v>0.9265</v>
      </c>
      <c r="Z112" s="14">
        <v>19.8</v>
      </c>
      <c r="AA112" s="15">
        <v>0.155787</v>
      </c>
      <c r="AB112" s="16">
        <v>3.32911679073143</v>
      </c>
      <c r="AC112" s="17" t="str">
        <f>VLOOKUP(C112,'[1]申报-西药'!$D:$E,2,0)</f>
        <v>非基药</v>
      </c>
    </row>
    <row r="113" s="2" customFormat="1" ht="20" customHeight="1" spans="1:29">
      <c r="A113" s="14">
        <f>MAX($A$3:A112)+1</f>
        <v>110</v>
      </c>
      <c r="B113" s="14" t="s">
        <v>31</v>
      </c>
      <c r="C113" s="14" t="s">
        <v>738</v>
      </c>
      <c r="D113" s="14" t="s">
        <v>733</v>
      </c>
      <c r="E113" s="14" t="s">
        <v>739</v>
      </c>
      <c r="F113" s="14" t="s">
        <v>740</v>
      </c>
      <c r="G113" s="14" t="s">
        <v>741</v>
      </c>
      <c r="H113" s="14" t="s">
        <v>68</v>
      </c>
      <c r="I113" s="14">
        <v>1000</v>
      </c>
      <c r="J113" s="14" t="s">
        <v>742</v>
      </c>
      <c r="K113" s="14" t="s">
        <v>198</v>
      </c>
      <c r="L113" s="14" t="s">
        <v>198</v>
      </c>
      <c r="M113" s="14" t="s">
        <v>120</v>
      </c>
      <c r="N113" s="14">
        <v>1000</v>
      </c>
      <c r="O113" s="14">
        <v>425</v>
      </c>
      <c r="P113" s="14">
        <v>0.547</v>
      </c>
      <c r="Q113" s="14" t="s">
        <v>100</v>
      </c>
      <c r="R113" s="14">
        <v>1000</v>
      </c>
      <c r="S113" s="14">
        <v>425</v>
      </c>
      <c r="T113" s="14">
        <v>0.547</v>
      </c>
      <c r="U113" s="14" t="s">
        <v>167</v>
      </c>
      <c r="V113" s="14">
        <v>1000</v>
      </c>
      <c r="W113" s="14">
        <v>425</v>
      </c>
      <c r="X113" s="14">
        <v>0.547</v>
      </c>
      <c r="Y113" s="14">
        <v>0.547</v>
      </c>
      <c r="Z113" s="14">
        <v>425.02</v>
      </c>
      <c r="AA113" s="15">
        <v>0.155787</v>
      </c>
      <c r="AB113" s="16">
        <v>121.046876143054</v>
      </c>
      <c r="AC113" s="17" t="str">
        <f>VLOOKUP(C113,'[1]申报-西药'!$D:$E,2,0)</f>
        <v>非基药</v>
      </c>
    </row>
    <row r="114" s="2" customFormat="1" ht="20" customHeight="1" spans="1:29">
      <c r="A114" s="14">
        <f>MAX($A$3:A113)+1</f>
        <v>111</v>
      </c>
      <c r="B114" s="14" t="s">
        <v>31</v>
      </c>
      <c r="C114" s="14" t="s">
        <v>743</v>
      </c>
      <c r="D114" s="14" t="s">
        <v>744</v>
      </c>
      <c r="E114" s="14" t="s">
        <v>745</v>
      </c>
      <c r="F114" s="14" t="s">
        <v>746</v>
      </c>
      <c r="G114" s="14" t="s">
        <v>747</v>
      </c>
      <c r="H114" s="14" t="s">
        <v>705</v>
      </c>
      <c r="I114" s="14">
        <v>6</v>
      </c>
      <c r="J114" s="14" t="s">
        <v>748</v>
      </c>
      <c r="K114" s="14" t="s">
        <v>70</v>
      </c>
      <c r="L114" s="14" t="s">
        <v>70</v>
      </c>
      <c r="M114" s="14" t="s">
        <v>40</v>
      </c>
      <c r="N114" s="14">
        <v>6</v>
      </c>
      <c r="O114" s="14">
        <v>49.8</v>
      </c>
      <c r="P114" s="14">
        <v>8.3</v>
      </c>
      <c r="Q114" s="14" t="s">
        <v>267</v>
      </c>
      <c r="R114" s="14">
        <v>6</v>
      </c>
      <c r="S114" s="14">
        <v>49.8</v>
      </c>
      <c r="T114" s="14">
        <v>8.3</v>
      </c>
      <c r="U114" s="14" t="s">
        <v>54</v>
      </c>
      <c r="V114" s="14">
        <v>6</v>
      </c>
      <c r="W114" s="14">
        <v>49.8</v>
      </c>
      <c r="X114" s="14">
        <v>8.3</v>
      </c>
      <c r="Y114" s="14">
        <v>8.3</v>
      </c>
      <c r="Z114" s="14">
        <v>49.8</v>
      </c>
      <c r="AA114" s="15">
        <v>4.0040144079771</v>
      </c>
      <c r="AB114" s="16">
        <v>24.0240864478626</v>
      </c>
      <c r="AC114" s="17" t="str">
        <f>VLOOKUP(C114,'[1]申报-西药'!$D:$E,2,0)</f>
        <v>非基药</v>
      </c>
    </row>
    <row r="115" s="2" customFormat="1" ht="20" customHeight="1" spans="1:29">
      <c r="A115" s="14">
        <f>MAX($A$3:A114)+1</f>
        <v>112</v>
      </c>
      <c r="B115" s="14" t="s">
        <v>168</v>
      </c>
      <c r="C115" s="14" t="s">
        <v>749</v>
      </c>
      <c r="D115" s="14" t="s">
        <v>744</v>
      </c>
      <c r="E115" s="14" t="s">
        <v>745</v>
      </c>
      <c r="F115" s="14" t="s">
        <v>750</v>
      </c>
      <c r="G115" s="14" t="s">
        <v>751</v>
      </c>
      <c r="H115" s="14" t="s">
        <v>634</v>
      </c>
      <c r="I115" s="14">
        <v>1</v>
      </c>
      <c r="J115" s="14" t="s">
        <v>752</v>
      </c>
      <c r="K115" s="14" t="s">
        <v>437</v>
      </c>
      <c r="L115" s="14" t="s">
        <v>437</v>
      </c>
      <c r="M115" s="14" t="s">
        <v>40</v>
      </c>
      <c r="N115" s="14">
        <v>1</v>
      </c>
      <c r="O115" s="14">
        <v>25.59</v>
      </c>
      <c r="P115" s="14">
        <v>25.59</v>
      </c>
      <c r="Q115" s="14" t="s">
        <v>41</v>
      </c>
      <c r="R115" s="14">
        <v>1</v>
      </c>
      <c r="S115" s="14">
        <v>25.59</v>
      </c>
      <c r="T115" s="14">
        <v>25.59</v>
      </c>
      <c r="U115" s="14" t="s">
        <v>54</v>
      </c>
      <c r="V115" s="14">
        <v>1</v>
      </c>
      <c r="W115" s="14">
        <v>25.59</v>
      </c>
      <c r="X115" s="14">
        <v>25.59</v>
      </c>
      <c r="Y115" s="14">
        <v>25.59</v>
      </c>
      <c r="Z115" s="14">
        <v>25.59</v>
      </c>
      <c r="AA115" s="15">
        <v>25.59</v>
      </c>
      <c r="AB115" s="16">
        <v>25.59</v>
      </c>
      <c r="AC115" s="17" t="str">
        <f>VLOOKUP(C115,'[1]申报-西药'!$D:$E,2,0)</f>
        <v>非基药</v>
      </c>
    </row>
    <row r="116" s="2" customFormat="1" ht="20" customHeight="1" spans="1:29">
      <c r="A116" s="14">
        <f>MAX($A$3:A115)+1</f>
        <v>113</v>
      </c>
      <c r="B116" s="14" t="s">
        <v>31</v>
      </c>
      <c r="C116" s="14" t="s">
        <v>753</v>
      </c>
      <c r="D116" s="14" t="s">
        <v>754</v>
      </c>
      <c r="E116" s="14" t="s">
        <v>34</v>
      </c>
      <c r="F116" s="14" t="s">
        <v>449</v>
      </c>
      <c r="G116" s="14" t="s">
        <v>755</v>
      </c>
      <c r="H116" s="14" t="s">
        <v>756</v>
      </c>
      <c r="I116" s="14">
        <v>10</v>
      </c>
      <c r="J116" s="14" t="s">
        <v>757</v>
      </c>
      <c r="K116" s="14" t="s">
        <v>758</v>
      </c>
      <c r="L116" s="14" t="s">
        <v>758</v>
      </c>
      <c r="M116" s="14" t="s">
        <v>72</v>
      </c>
      <c r="N116" s="14">
        <v>10</v>
      </c>
      <c r="O116" s="14">
        <v>39.8</v>
      </c>
      <c r="P116" s="14">
        <v>4.3292</v>
      </c>
      <c r="Q116" s="14" t="s">
        <v>41</v>
      </c>
      <c r="R116" s="14">
        <v>10</v>
      </c>
      <c r="S116" s="14">
        <v>39.8</v>
      </c>
      <c r="T116" s="14">
        <v>4.3292</v>
      </c>
      <c r="U116" s="14" t="s">
        <v>47</v>
      </c>
      <c r="V116" s="14">
        <v>10</v>
      </c>
      <c r="W116" s="14">
        <v>39.8</v>
      </c>
      <c r="X116" s="14">
        <v>4.3292</v>
      </c>
      <c r="Y116" s="14">
        <v>4.3292</v>
      </c>
      <c r="Z116" s="14">
        <v>39.8</v>
      </c>
      <c r="AA116" s="15">
        <v>3.723</v>
      </c>
      <c r="AB116" s="16">
        <v>34.2268680195154</v>
      </c>
      <c r="AC116" s="17" t="str">
        <f>VLOOKUP(C116,'[1]申报-西药'!$D:$E,2,0)</f>
        <v>非基药</v>
      </c>
    </row>
    <row r="117" s="2" customFormat="1" ht="20" customHeight="1" spans="1:29">
      <c r="A117" s="14">
        <f>MAX($A$3:A116)+1</f>
        <v>114</v>
      </c>
      <c r="B117" s="14" t="s">
        <v>168</v>
      </c>
      <c r="C117" s="14" t="s">
        <v>759</v>
      </c>
      <c r="D117" s="14" t="s">
        <v>760</v>
      </c>
      <c r="E117" s="14" t="s">
        <v>761</v>
      </c>
      <c r="F117" s="14" t="s">
        <v>762</v>
      </c>
      <c r="G117" s="14" t="s">
        <v>763</v>
      </c>
      <c r="H117" s="14" t="s">
        <v>383</v>
      </c>
      <c r="I117" s="14">
        <v>1</v>
      </c>
      <c r="J117" s="14" t="s">
        <v>764</v>
      </c>
      <c r="K117" s="14" t="s">
        <v>385</v>
      </c>
      <c r="L117" s="14" t="s">
        <v>385</v>
      </c>
      <c r="M117" s="14" t="s">
        <v>100</v>
      </c>
      <c r="N117" s="14">
        <v>1</v>
      </c>
      <c r="O117" s="14">
        <v>5.53</v>
      </c>
      <c r="P117" s="14">
        <v>5.53</v>
      </c>
      <c r="Q117" s="14" t="s">
        <v>220</v>
      </c>
      <c r="R117" s="14">
        <v>1</v>
      </c>
      <c r="S117" s="14">
        <v>5.53</v>
      </c>
      <c r="T117" s="14">
        <v>5.53</v>
      </c>
      <c r="U117" s="14" t="s">
        <v>394</v>
      </c>
      <c r="V117" s="14">
        <v>1</v>
      </c>
      <c r="W117" s="14">
        <v>5.53</v>
      </c>
      <c r="X117" s="14">
        <v>5.53</v>
      </c>
      <c r="Y117" s="14">
        <v>5.53</v>
      </c>
      <c r="Z117" s="14">
        <v>5.53</v>
      </c>
      <c r="AA117" s="15">
        <v>5.53</v>
      </c>
      <c r="AB117" s="16">
        <v>5.53</v>
      </c>
      <c r="AC117" s="17" t="str">
        <f>VLOOKUP(C117,'[1]申报-西药'!$D:$E,2,0)</f>
        <v>基药</v>
      </c>
    </row>
    <row r="118" s="2" customFormat="1" ht="20" customHeight="1" spans="1:29">
      <c r="A118" s="14">
        <f>MAX($A$3:A117)+1</f>
        <v>115</v>
      </c>
      <c r="B118" s="14" t="s">
        <v>168</v>
      </c>
      <c r="C118" s="14" t="s">
        <v>765</v>
      </c>
      <c r="D118" s="14" t="s">
        <v>766</v>
      </c>
      <c r="E118" s="14" t="s">
        <v>761</v>
      </c>
      <c r="F118" s="14" t="s">
        <v>762</v>
      </c>
      <c r="G118" s="14" t="s">
        <v>763</v>
      </c>
      <c r="H118" s="14" t="s">
        <v>383</v>
      </c>
      <c r="I118" s="14">
        <v>1</v>
      </c>
      <c r="J118" s="14" t="s">
        <v>767</v>
      </c>
      <c r="K118" s="14" t="s">
        <v>385</v>
      </c>
      <c r="L118" s="14" t="s">
        <v>385</v>
      </c>
      <c r="M118" s="14" t="s">
        <v>100</v>
      </c>
      <c r="N118" s="14">
        <v>1</v>
      </c>
      <c r="O118" s="14">
        <v>10.02</v>
      </c>
      <c r="P118" s="14">
        <v>10.02</v>
      </c>
      <c r="Q118" s="14" t="s">
        <v>40</v>
      </c>
      <c r="R118" s="14">
        <v>1</v>
      </c>
      <c r="S118" s="14">
        <v>10.02</v>
      </c>
      <c r="T118" s="14">
        <v>10.02</v>
      </c>
      <c r="U118" s="14" t="s">
        <v>129</v>
      </c>
      <c r="V118" s="14">
        <v>1</v>
      </c>
      <c r="W118" s="14">
        <v>10.02</v>
      </c>
      <c r="X118" s="14">
        <v>10.02</v>
      </c>
      <c r="Y118" s="14">
        <v>10.02</v>
      </c>
      <c r="Z118" s="14">
        <v>10.02</v>
      </c>
      <c r="AA118" s="15">
        <v>8.23784124830491</v>
      </c>
      <c r="AB118" s="16">
        <v>8.23784124830491</v>
      </c>
      <c r="AC118" s="17" t="str">
        <f>VLOOKUP(C118,'[1]申报-西药'!$D:$E,2,0)</f>
        <v>非基药</v>
      </c>
    </row>
    <row r="119" s="2" customFormat="1" ht="20" customHeight="1" spans="1:29">
      <c r="A119" s="14">
        <f>MAX($A$3:A118)+1</f>
        <v>116</v>
      </c>
      <c r="B119" s="14" t="s">
        <v>31</v>
      </c>
      <c r="C119" s="14" t="s">
        <v>768</v>
      </c>
      <c r="D119" s="14" t="s">
        <v>769</v>
      </c>
      <c r="E119" s="14" t="s">
        <v>770</v>
      </c>
      <c r="F119" s="14" t="s">
        <v>771</v>
      </c>
      <c r="G119" s="14" t="s">
        <v>772</v>
      </c>
      <c r="H119" s="14" t="s">
        <v>773</v>
      </c>
      <c r="I119" s="14">
        <v>1</v>
      </c>
      <c r="J119" s="14" t="s">
        <v>774</v>
      </c>
      <c r="K119" s="14" t="s">
        <v>775</v>
      </c>
      <c r="L119" s="14" t="s">
        <v>775</v>
      </c>
      <c r="M119" s="14" t="s">
        <v>47</v>
      </c>
      <c r="N119" s="14">
        <v>1</v>
      </c>
      <c r="O119" s="14">
        <v>4.96</v>
      </c>
      <c r="P119" s="14">
        <v>4.96</v>
      </c>
      <c r="Q119" s="14" t="s">
        <v>129</v>
      </c>
      <c r="R119" s="14">
        <v>1</v>
      </c>
      <c r="S119" s="14">
        <v>4.96</v>
      </c>
      <c r="T119" s="14">
        <v>4.96</v>
      </c>
      <c r="U119" s="14" t="s">
        <v>41</v>
      </c>
      <c r="V119" s="14">
        <v>1</v>
      </c>
      <c r="W119" s="14">
        <v>4.96</v>
      </c>
      <c r="X119" s="14">
        <v>4.96</v>
      </c>
      <c r="Y119" s="14">
        <v>4.96</v>
      </c>
      <c r="Z119" s="14">
        <v>4.96</v>
      </c>
      <c r="AA119" s="15">
        <v>3.5</v>
      </c>
      <c r="AB119" s="16">
        <v>3.5</v>
      </c>
      <c r="AC119" s="17" t="str">
        <f>VLOOKUP(C119,'[1]申报-西药'!$D:$E,2,0)</f>
        <v>非基药</v>
      </c>
    </row>
    <row r="120" s="2" customFormat="1" ht="20" customHeight="1" spans="1:29">
      <c r="A120" s="14">
        <f>MAX($A$3:A119)+1</f>
        <v>117</v>
      </c>
      <c r="B120" s="14" t="s">
        <v>31</v>
      </c>
      <c r="C120" s="14" t="s">
        <v>776</v>
      </c>
      <c r="D120" s="14" t="s">
        <v>777</v>
      </c>
      <c r="E120" s="14" t="s">
        <v>778</v>
      </c>
      <c r="F120" s="14" t="s">
        <v>779</v>
      </c>
      <c r="G120" s="14" t="s">
        <v>780</v>
      </c>
      <c r="H120" s="14" t="s">
        <v>781</v>
      </c>
      <c r="I120" s="14">
        <v>1</v>
      </c>
      <c r="J120" s="14" t="s">
        <v>782</v>
      </c>
      <c r="K120" s="14" t="s">
        <v>401</v>
      </c>
      <c r="L120" s="14" t="s">
        <v>401</v>
      </c>
      <c r="M120" s="14" t="s">
        <v>47</v>
      </c>
      <c r="N120" s="14">
        <v>1</v>
      </c>
      <c r="O120" s="14">
        <v>4.65</v>
      </c>
      <c r="P120" s="14">
        <v>4.65</v>
      </c>
      <c r="Q120" s="14" t="s">
        <v>101</v>
      </c>
      <c r="R120" s="14">
        <v>1</v>
      </c>
      <c r="S120" s="14">
        <v>4.65</v>
      </c>
      <c r="T120" s="14">
        <v>4.65</v>
      </c>
      <c r="U120" s="14" t="s">
        <v>100</v>
      </c>
      <c r="V120" s="14">
        <v>1</v>
      </c>
      <c r="W120" s="14">
        <v>4.65</v>
      </c>
      <c r="X120" s="14">
        <v>4.65</v>
      </c>
      <c r="Y120" s="14">
        <v>4.65</v>
      </c>
      <c r="Z120" s="14">
        <v>4.65</v>
      </c>
      <c r="AA120" s="15">
        <v>4.65</v>
      </c>
      <c r="AB120" s="16">
        <v>4.65</v>
      </c>
      <c r="AC120" s="17" t="str">
        <f>VLOOKUP(C120,'[1]申报-西药'!$D:$E,2,0)</f>
        <v>基药</v>
      </c>
    </row>
    <row r="121" s="2" customFormat="1" ht="20" customHeight="1" spans="1:29">
      <c r="A121" s="14">
        <f>MAX($A$3:A120)+1</f>
        <v>118</v>
      </c>
      <c r="B121" s="14" t="s">
        <v>168</v>
      </c>
      <c r="C121" s="14" t="s">
        <v>783</v>
      </c>
      <c r="D121" s="14" t="s">
        <v>784</v>
      </c>
      <c r="E121" s="14" t="s">
        <v>785</v>
      </c>
      <c r="F121" s="14" t="s">
        <v>786</v>
      </c>
      <c r="G121" s="14" t="s">
        <v>787</v>
      </c>
      <c r="H121" s="14" t="s">
        <v>788</v>
      </c>
      <c r="I121" s="14">
        <v>1</v>
      </c>
      <c r="J121" s="14" t="s">
        <v>789</v>
      </c>
      <c r="K121" s="14" t="s">
        <v>790</v>
      </c>
      <c r="L121" s="14" t="s">
        <v>790</v>
      </c>
      <c r="M121" s="14" t="s">
        <v>90</v>
      </c>
      <c r="N121" s="14">
        <v>1</v>
      </c>
      <c r="O121" s="14">
        <v>27.9</v>
      </c>
      <c r="P121" s="14">
        <v>27.9</v>
      </c>
      <c r="Q121" s="14" t="s">
        <v>377</v>
      </c>
      <c r="R121" s="14">
        <v>1</v>
      </c>
      <c r="S121" s="14">
        <v>30.93</v>
      </c>
      <c r="T121" s="14">
        <v>30.93</v>
      </c>
      <c r="U121" s="14" t="s">
        <v>157</v>
      </c>
      <c r="V121" s="14">
        <v>1</v>
      </c>
      <c r="W121" s="14">
        <v>30.93</v>
      </c>
      <c r="X121" s="14">
        <v>30.93</v>
      </c>
      <c r="Y121" s="14">
        <v>27.9</v>
      </c>
      <c r="Z121" s="14">
        <v>27.9</v>
      </c>
      <c r="AA121" s="15">
        <v>27.897</v>
      </c>
      <c r="AB121" s="16">
        <v>27.897</v>
      </c>
      <c r="AC121" s="17" t="str">
        <f>VLOOKUP(C121,'[1]申报-西药'!$D:$E,2,0)</f>
        <v>非基药</v>
      </c>
    </row>
    <row r="122" s="2" customFormat="1" ht="20" customHeight="1" spans="1:29">
      <c r="A122" s="14">
        <f>MAX($A$3:A121)+1</f>
        <v>119</v>
      </c>
      <c r="B122" s="14" t="s">
        <v>168</v>
      </c>
      <c r="C122" s="14" t="s">
        <v>791</v>
      </c>
      <c r="D122" s="14" t="s">
        <v>792</v>
      </c>
      <c r="E122" s="14" t="s">
        <v>761</v>
      </c>
      <c r="F122" s="14" t="s">
        <v>793</v>
      </c>
      <c r="G122" s="14" t="s">
        <v>794</v>
      </c>
      <c r="H122" s="14" t="s">
        <v>383</v>
      </c>
      <c r="I122" s="14">
        <v>1</v>
      </c>
      <c r="J122" s="14" t="s">
        <v>795</v>
      </c>
      <c r="K122" s="14" t="s">
        <v>385</v>
      </c>
      <c r="L122" s="14" t="s">
        <v>385</v>
      </c>
      <c r="M122" s="14" t="s">
        <v>40</v>
      </c>
      <c r="N122" s="14">
        <v>1</v>
      </c>
      <c r="O122" s="14">
        <v>27.4</v>
      </c>
      <c r="P122" s="14">
        <v>27.4</v>
      </c>
      <c r="Q122" s="14" t="s">
        <v>167</v>
      </c>
      <c r="R122" s="14">
        <v>1</v>
      </c>
      <c r="S122" s="14">
        <v>27.4</v>
      </c>
      <c r="T122" s="14">
        <v>27.4</v>
      </c>
      <c r="U122" s="14" t="s">
        <v>166</v>
      </c>
      <c r="V122" s="14">
        <v>1</v>
      </c>
      <c r="W122" s="14">
        <v>27.4</v>
      </c>
      <c r="X122" s="14">
        <v>27.4</v>
      </c>
      <c r="Y122" s="14">
        <v>27.4</v>
      </c>
      <c r="Z122" s="14">
        <v>27.4</v>
      </c>
      <c r="AA122" s="15">
        <v>25.612</v>
      </c>
      <c r="AB122" s="16">
        <v>25.612</v>
      </c>
      <c r="AC122" s="17" t="str">
        <f>VLOOKUP(C122,'[1]申报-西药'!$D:$E,2,0)</f>
        <v>非基药</v>
      </c>
    </row>
    <row r="123" s="2" customFormat="1" ht="20" customHeight="1" spans="1:29">
      <c r="A123" s="14">
        <f>MAX($A$3:A122)+1</f>
        <v>120</v>
      </c>
      <c r="B123" s="14" t="s">
        <v>31</v>
      </c>
      <c r="C123" s="14" t="s">
        <v>796</v>
      </c>
      <c r="D123" s="14" t="s">
        <v>797</v>
      </c>
      <c r="E123" s="14" t="s">
        <v>770</v>
      </c>
      <c r="F123" s="14" t="s">
        <v>798</v>
      </c>
      <c r="G123" s="14" t="s">
        <v>799</v>
      </c>
      <c r="H123" s="14" t="s">
        <v>677</v>
      </c>
      <c r="I123" s="14">
        <v>1</v>
      </c>
      <c r="J123" s="14" t="s">
        <v>800</v>
      </c>
      <c r="K123" s="14" t="s">
        <v>385</v>
      </c>
      <c r="L123" s="14" t="s">
        <v>385</v>
      </c>
      <c r="M123" s="14" t="s">
        <v>220</v>
      </c>
      <c r="N123" s="14">
        <v>1</v>
      </c>
      <c r="O123" s="14">
        <v>16.48</v>
      </c>
      <c r="P123" s="14">
        <v>16.48</v>
      </c>
      <c r="Q123" s="14" t="s">
        <v>109</v>
      </c>
      <c r="R123" s="14">
        <v>1</v>
      </c>
      <c r="S123" s="14">
        <v>16.48</v>
      </c>
      <c r="T123" s="14">
        <v>16.48</v>
      </c>
      <c r="U123" s="14" t="s">
        <v>61</v>
      </c>
      <c r="V123" s="14">
        <v>1</v>
      </c>
      <c r="W123" s="14">
        <v>16.48</v>
      </c>
      <c r="X123" s="14">
        <v>16.48</v>
      </c>
      <c r="Y123" s="14">
        <v>16.48</v>
      </c>
      <c r="Z123" s="14">
        <v>16.48</v>
      </c>
      <c r="AA123" s="15">
        <v>5.20196665713155</v>
      </c>
      <c r="AB123" s="16">
        <v>5.20196665713155</v>
      </c>
      <c r="AC123" s="17" t="str">
        <f>VLOOKUP(C123,'[1]申报-西药'!$D:$E,2,0)</f>
        <v>基药</v>
      </c>
    </row>
    <row r="124" s="2" customFormat="1" ht="20" customHeight="1" spans="1:29">
      <c r="A124" s="14">
        <f>MAX($A$3:A123)+1</f>
        <v>121</v>
      </c>
      <c r="B124" s="14" t="s">
        <v>31</v>
      </c>
      <c r="C124" s="14" t="s">
        <v>801</v>
      </c>
      <c r="D124" s="14" t="s">
        <v>802</v>
      </c>
      <c r="E124" s="14" t="s">
        <v>785</v>
      </c>
      <c r="F124" s="14" t="s">
        <v>803</v>
      </c>
      <c r="G124" s="14" t="s">
        <v>804</v>
      </c>
      <c r="H124" s="14" t="s">
        <v>805</v>
      </c>
      <c r="I124" s="14">
        <v>15</v>
      </c>
      <c r="J124" s="14" t="s">
        <v>806</v>
      </c>
      <c r="K124" s="14" t="s">
        <v>385</v>
      </c>
      <c r="L124" s="14" t="s">
        <v>385</v>
      </c>
      <c r="M124" s="14" t="s">
        <v>47</v>
      </c>
      <c r="N124" s="14">
        <v>15</v>
      </c>
      <c r="O124" s="14">
        <v>43.55</v>
      </c>
      <c r="P124" s="14">
        <v>2.9033</v>
      </c>
      <c r="Q124" s="14" t="s">
        <v>101</v>
      </c>
      <c r="R124" s="14">
        <v>15</v>
      </c>
      <c r="S124" s="14">
        <v>43.55</v>
      </c>
      <c r="T124" s="14">
        <v>2.9033</v>
      </c>
      <c r="U124" s="14" t="s">
        <v>100</v>
      </c>
      <c r="V124" s="14">
        <v>15</v>
      </c>
      <c r="W124" s="14">
        <v>43.55</v>
      </c>
      <c r="X124" s="14">
        <v>2.9033</v>
      </c>
      <c r="Y124" s="14">
        <v>2.9033</v>
      </c>
      <c r="Z124" s="14">
        <v>43.55</v>
      </c>
      <c r="AA124" s="15">
        <v>0.817252608793177</v>
      </c>
      <c r="AB124" s="16">
        <f>AA124*I124</f>
        <v>12.2587891318977</v>
      </c>
      <c r="AC124" s="17" t="str">
        <f>VLOOKUP(C124,'[1]申报-西药'!$D:$E,2,0)</f>
        <v>非基药</v>
      </c>
    </row>
    <row r="125" s="2" customFormat="1" ht="20" customHeight="1" spans="1:29">
      <c r="A125" s="14">
        <f>MAX($A$3:A124)+1</f>
        <v>122</v>
      </c>
      <c r="B125" s="14" t="s">
        <v>31</v>
      </c>
      <c r="C125" s="14" t="s">
        <v>807</v>
      </c>
      <c r="D125" s="14" t="s">
        <v>808</v>
      </c>
      <c r="E125" s="14" t="s">
        <v>785</v>
      </c>
      <c r="F125" s="14" t="s">
        <v>809</v>
      </c>
      <c r="G125" s="14" t="s">
        <v>810</v>
      </c>
      <c r="H125" s="14" t="s">
        <v>811</v>
      </c>
      <c r="I125" s="14">
        <v>10</v>
      </c>
      <c r="J125" s="14" t="s">
        <v>812</v>
      </c>
      <c r="K125" s="14" t="s">
        <v>118</v>
      </c>
      <c r="L125" s="14" t="s">
        <v>813</v>
      </c>
      <c r="M125" s="14" t="s">
        <v>101</v>
      </c>
      <c r="N125" s="14">
        <v>10</v>
      </c>
      <c r="O125" s="14">
        <v>40</v>
      </c>
      <c r="P125" s="14">
        <v>4</v>
      </c>
      <c r="Q125" s="14" t="s">
        <v>120</v>
      </c>
      <c r="R125" s="14">
        <v>10</v>
      </c>
      <c r="S125" s="14">
        <v>40</v>
      </c>
      <c r="T125" s="14">
        <v>4</v>
      </c>
      <c r="U125" s="14" t="s">
        <v>267</v>
      </c>
      <c r="V125" s="14">
        <v>10</v>
      </c>
      <c r="W125" s="14">
        <v>40</v>
      </c>
      <c r="X125" s="14">
        <v>4</v>
      </c>
      <c r="Y125" s="14">
        <v>3</v>
      </c>
      <c r="Z125" s="14">
        <v>30</v>
      </c>
      <c r="AA125" s="15">
        <v>0.8294</v>
      </c>
      <c r="AB125" s="16">
        <v>8.294</v>
      </c>
      <c r="AC125" s="17" t="str">
        <f>VLOOKUP(C125,'[1]申报-西药'!$D:$E,2,0)</f>
        <v>非基药</v>
      </c>
    </row>
    <row r="126" s="2" customFormat="1" ht="20" customHeight="1" spans="1:29">
      <c r="A126" s="14">
        <f>MAX($A$3:A125)+1</f>
        <v>123</v>
      </c>
      <c r="B126" s="14" t="s">
        <v>31</v>
      </c>
      <c r="C126" s="14" t="s">
        <v>814</v>
      </c>
      <c r="D126" s="14" t="s">
        <v>815</v>
      </c>
      <c r="E126" s="14" t="s">
        <v>207</v>
      </c>
      <c r="F126" s="14" t="s">
        <v>816</v>
      </c>
      <c r="G126" s="14" t="s">
        <v>817</v>
      </c>
      <c r="H126" s="14" t="s">
        <v>375</v>
      </c>
      <c r="I126" s="14">
        <v>1</v>
      </c>
      <c r="J126" s="14" t="s">
        <v>818</v>
      </c>
      <c r="K126" s="14" t="s">
        <v>212</v>
      </c>
      <c r="L126" s="14" t="s">
        <v>212</v>
      </c>
      <c r="M126" s="14" t="s">
        <v>191</v>
      </c>
      <c r="N126" s="14">
        <v>1</v>
      </c>
      <c r="O126" s="14">
        <v>38.2</v>
      </c>
      <c r="P126" s="14">
        <v>38.2</v>
      </c>
      <c r="Q126" s="14" t="s">
        <v>41</v>
      </c>
      <c r="R126" s="14">
        <v>1</v>
      </c>
      <c r="S126" s="14">
        <v>38.2</v>
      </c>
      <c r="T126" s="14">
        <v>38.2</v>
      </c>
      <c r="U126" s="14" t="s">
        <v>72</v>
      </c>
      <c r="V126" s="14">
        <v>1</v>
      </c>
      <c r="W126" s="14">
        <v>38.2</v>
      </c>
      <c r="X126" s="14">
        <v>38.2</v>
      </c>
      <c r="Y126" s="14">
        <v>38.2</v>
      </c>
      <c r="Z126" s="14">
        <v>38.2</v>
      </c>
      <c r="AA126" s="15">
        <v>11.3419</v>
      </c>
      <c r="AB126" s="16">
        <v>11.3419</v>
      </c>
      <c r="AC126" s="17" t="str">
        <f>VLOOKUP(C126,'[1]申报-西药'!$D:$E,2,0)</f>
        <v>非基药</v>
      </c>
    </row>
    <row r="127" s="2" customFormat="1" ht="20" customHeight="1" spans="1:29">
      <c r="A127" s="14">
        <f>MAX($A$3:A126)+1</f>
        <v>124</v>
      </c>
      <c r="B127" s="14" t="s">
        <v>31</v>
      </c>
      <c r="C127" s="14" t="s">
        <v>819</v>
      </c>
      <c r="D127" s="14" t="s">
        <v>815</v>
      </c>
      <c r="E127" s="14" t="s">
        <v>207</v>
      </c>
      <c r="F127" s="14" t="s">
        <v>820</v>
      </c>
      <c r="G127" s="14" t="s">
        <v>821</v>
      </c>
      <c r="H127" s="14" t="s">
        <v>822</v>
      </c>
      <c r="I127" s="14">
        <v>1</v>
      </c>
      <c r="J127" s="14" t="s">
        <v>823</v>
      </c>
      <c r="K127" s="14" t="s">
        <v>824</v>
      </c>
      <c r="L127" s="14" t="s">
        <v>824</v>
      </c>
      <c r="M127" s="14" t="s">
        <v>120</v>
      </c>
      <c r="N127" s="14">
        <v>1</v>
      </c>
      <c r="O127" s="14">
        <v>76.7</v>
      </c>
      <c r="P127" s="14">
        <v>76.7</v>
      </c>
      <c r="Q127" s="14" t="s">
        <v>62</v>
      </c>
      <c r="R127" s="14">
        <v>1</v>
      </c>
      <c r="S127" s="14">
        <v>76.7</v>
      </c>
      <c r="T127" s="14">
        <v>76.7</v>
      </c>
      <c r="U127" s="14" t="s">
        <v>166</v>
      </c>
      <c r="V127" s="14">
        <v>1</v>
      </c>
      <c r="W127" s="14">
        <v>76.7</v>
      </c>
      <c r="X127" s="14">
        <v>76.7</v>
      </c>
      <c r="Y127" s="14">
        <v>76.7</v>
      </c>
      <c r="Z127" s="14">
        <v>76.7</v>
      </c>
      <c r="AA127" s="15">
        <v>19.2814</v>
      </c>
      <c r="AB127" s="16">
        <v>19.2814</v>
      </c>
      <c r="AC127" s="17" t="str">
        <f>VLOOKUP(C127,'[1]申报-西药'!$D:$E,2,0)</f>
        <v>非基药</v>
      </c>
    </row>
    <row r="128" s="2" customFormat="1" ht="20" customHeight="1" spans="1:29">
      <c r="A128" s="14">
        <f>MAX($A$3:A127)+1</f>
        <v>125</v>
      </c>
      <c r="B128" s="14" t="s">
        <v>31</v>
      </c>
      <c r="C128" s="14" t="s">
        <v>825</v>
      </c>
      <c r="D128" s="14" t="s">
        <v>815</v>
      </c>
      <c r="E128" s="14" t="s">
        <v>207</v>
      </c>
      <c r="F128" s="14" t="s">
        <v>826</v>
      </c>
      <c r="G128" s="14" t="s">
        <v>827</v>
      </c>
      <c r="H128" s="14" t="s">
        <v>822</v>
      </c>
      <c r="I128" s="14">
        <v>1</v>
      </c>
      <c r="J128" s="14" t="s">
        <v>828</v>
      </c>
      <c r="K128" s="14" t="s">
        <v>824</v>
      </c>
      <c r="L128" s="14" t="s">
        <v>824</v>
      </c>
      <c r="M128" s="14" t="s">
        <v>72</v>
      </c>
      <c r="N128" s="14">
        <v>1</v>
      </c>
      <c r="O128" s="14">
        <v>154.68</v>
      </c>
      <c r="P128" s="14">
        <v>154.68</v>
      </c>
      <c r="Q128" s="14" t="s">
        <v>71</v>
      </c>
      <c r="R128" s="14">
        <v>1</v>
      </c>
      <c r="S128" s="14">
        <v>154.68</v>
      </c>
      <c r="T128" s="14">
        <v>154.68</v>
      </c>
      <c r="U128" s="14" t="s">
        <v>47</v>
      </c>
      <c r="V128" s="14">
        <v>1</v>
      </c>
      <c r="W128" s="14">
        <v>154.68</v>
      </c>
      <c r="X128" s="14">
        <v>154.68</v>
      </c>
      <c r="Y128" s="14">
        <v>154.68</v>
      </c>
      <c r="Z128" s="14">
        <v>154.68</v>
      </c>
      <c r="AA128" s="15">
        <v>38.8844059011209</v>
      </c>
      <c r="AB128" s="16">
        <v>38.8844059011209</v>
      </c>
      <c r="AC128" s="17" t="str">
        <f>VLOOKUP(C128,'[1]申报-西药'!$D:$E,2,0)</f>
        <v>非基药</v>
      </c>
    </row>
    <row r="129" s="2" customFormat="1" ht="20" customHeight="1" spans="1:29">
      <c r="A129" s="14">
        <f>MAX($A$3:A128)+1</f>
        <v>126</v>
      </c>
      <c r="B129" s="14" t="s">
        <v>31</v>
      </c>
      <c r="C129" s="14" t="s">
        <v>829</v>
      </c>
      <c r="D129" s="14" t="s">
        <v>830</v>
      </c>
      <c r="E129" s="14" t="s">
        <v>207</v>
      </c>
      <c r="F129" s="14" t="s">
        <v>831</v>
      </c>
      <c r="G129" s="14" t="s">
        <v>832</v>
      </c>
      <c r="H129" s="14" t="s">
        <v>833</v>
      </c>
      <c r="I129" s="14">
        <v>1</v>
      </c>
      <c r="J129" s="14" t="s">
        <v>834</v>
      </c>
      <c r="K129" s="14" t="s">
        <v>835</v>
      </c>
      <c r="L129" s="14" t="s">
        <v>836</v>
      </c>
      <c r="M129" s="14" t="s">
        <v>220</v>
      </c>
      <c r="N129" s="14">
        <v>1</v>
      </c>
      <c r="O129" s="14">
        <v>217</v>
      </c>
      <c r="P129" s="14">
        <v>217</v>
      </c>
      <c r="Q129" s="14" t="s">
        <v>109</v>
      </c>
      <c r="R129" s="14">
        <v>1</v>
      </c>
      <c r="S129" s="14">
        <v>217</v>
      </c>
      <c r="T129" s="14">
        <v>217</v>
      </c>
      <c r="U129" s="14" t="s">
        <v>71</v>
      </c>
      <c r="V129" s="14">
        <v>1</v>
      </c>
      <c r="W129" s="14">
        <v>217</v>
      </c>
      <c r="X129" s="14">
        <v>217</v>
      </c>
      <c r="Y129" s="14">
        <v>217</v>
      </c>
      <c r="Z129" s="14">
        <v>217</v>
      </c>
      <c r="AA129" s="15">
        <v>34.65</v>
      </c>
      <c r="AB129" s="16">
        <v>34.65</v>
      </c>
      <c r="AC129" s="17" t="str">
        <f>VLOOKUP(C129,'[1]申报-西药'!$D:$E,2,0)</f>
        <v>非基药</v>
      </c>
    </row>
    <row r="130" s="2" customFormat="1" ht="20" customHeight="1" spans="1:29">
      <c r="A130" s="14">
        <f>MAX($A$3:A129)+1</f>
        <v>127</v>
      </c>
      <c r="B130" s="14" t="s">
        <v>31</v>
      </c>
      <c r="C130" s="14" t="s">
        <v>837</v>
      </c>
      <c r="D130" s="14" t="s">
        <v>838</v>
      </c>
      <c r="E130" s="14" t="s">
        <v>839</v>
      </c>
      <c r="F130" s="14" t="s">
        <v>840</v>
      </c>
      <c r="G130" s="14" t="s">
        <v>841</v>
      </c>
      <c r="H130" s="14" t="s">
        <v>842</v>
      </c>
      <c r="I130" s="14">
        <v>5</v>
      </c>
      <c r="J130" s="14" t="s">
        <v>843</v>
      </c>
      <c r="K130" s="14" t="s">
        <v>844</v>
      </c>
      <c r="L130" s="14" t="s">
        <v>844</v>
      </c>
      <c r="M130" s="14" t="s">
        <v>41</v>
      </c>
      <c r="N130" s="14">
        <v>5</v>
      </c>
      <c r="O130" s="14">
        <v>46.37</v>
      </c>
      <c r="P130" s="14">
        <v>9.274</v>
      </c>
      <c r="Q130" s="14" t="s">
        <v>306</v>
      </c>
      <c r="R130" s="14">
        <v>5</v>
      </c>
      <c r="S130" s="14">
        <v>46.37</v>
      </c>
      <c r="T130" s="14">
        <v>9.274</v>
      </c>
      <c r="U130" s="14" t="s">
        <v>54</v>
      </c>
      <c r="V130" s="14">
        <v>5</v>
      </c>
      <c r="W130" s="14">
        <v>46.37</v>
      </c>
      <c r="X130" s="14">
        <v>9.274</v>
      </c>
      <c r="Y130" s="14">
        <v>9.274</v>
      </c>
      <c r="Z130" s="14">
        <v>46.37</v>
      </c>
      <c r="AA130" s="15">
        <v>4.23105133335576</v>
      </c>
      <c r="AB130" s="16">
        <v>21.1552566667788</v>
      </c>
      <c r="AC130" s="17" t="str">
        <f>VLOOKUP(C130,'[1]申报-西药'!$D:$E,2,0)</f>
        <v>基药</v>
      </c>
    </row>
    <row r="131" s="2" customFormat="1" ht="20" customHeight="1" spans="1:29">
      <c r="A131" s="14">
        <f>MAX($A$3:A130)+1</f>
        <v>128</v>
      </c>
      <c r="B131" s="14" t="s">
        <v>31</v>
      </c>
      <c r="C131" s="14" t="s">
        <v>845</v>
      </c>
      <c r="D131" s="14" t="s">
        <v>846</v>
      </c>
      <c r="E131" s="14" t="s">
        <v>83</v>
      </c>
      <c r="F131" s="14" t="s">
        <v>847</v>
      </c>
      <c r="G131" s="14" t="s">
        <v>848</v>
      </c>
      <c r="H131" s="14" t="s">
        <v>849</v>
      </c>
      <c r="I131" s="14">
        <v>1</v>
      </c>
      <c r="J131" s="14" t="s">
        <v>850</v>
      </c>
      <c r="K131" s="14" t="s">
        <v>851</v>
      </c>
      <c r="L131" s="14" t="s">
        <v>852</v>
      </c>
      <c r="M131" s="14" t="s">
        <v>47</v>
      </c>
      <c r="N131" s="14">
        <v>1</v>
      </c>
      <c r="O131" s="14">
        <v>162720</v>
      </c>
      <c r="P131" s="14">
        <v>162720</v>
      </c>
      <c r="Q131" s="14" t="s">
        <v>41</v>
      </c>
      <c r="R131" s="14">
        <v>1</v>
      </c>
      <c r="S131" s="14">
        <v>162720</v>
      </c>
      <c r="T131" s="14">
        <v>162720</v>
      </c>
      <c r="U131" s="14" t="s">
        <v>377</v>
      </c>
      <c r="V131" s="14">
        <v>1</v>
      </c>
      <c r="W131" s="14">
        <v>162720</v>
      </c>
      <c r="X131" s="14">
        <v>162720</v>
      </c>
      <c r="Y131" s="14">
        <v>162720</v>
      </c>
      <c r="Z131" s="14">
        <v>162720</v>
      </c>
      <c r="AA131" s="15">
        <v>162720</v>
      </c>
      <c r="AB131" s="16">
        <v>162720</v>
      </c>
      <c r="AC131" s="17" t="str">
        <f>VLOOKUP(C131,'[1]申报-西药'!$D:$E,2,0)</f>
        <v>非基药</v>
      </c>
    </row>
  </sheetData>
  <autoFilter xmlns:etc="http://www.wps.cn/officeDocument/2017/etCustomData" ref="A3:AC131" etc:filterBottomFollowUsedRange="0">
    <extLst/>
  </autoFilter>
  <mergeCells count="2">
    <mergeCell ref="A1:B1"/>
    <mergeCell ref="A2:A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医人医心</cp:lastModifiedBy>
  <dcterms:created xsi:type="dcterms:W3CDTF">2026-03-13T01:08:00Z</dcterms:created>
  <dcterms:modified xsi:type="dcterms:W3CDTF">2026-03-16T02:19:33Z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D0CD72A40EEE46CA89341BCE781937D6_13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