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附件2" sheetId="1" r:id="rId1"/>
  </sheets>
  <externalReferences>
    <externalReference r:id="rId2"/>
  </externalReferences>
  <definedNames>
    <definedName name="_xlnm._FilterDatabase" localSheetId="0" hidden="1">附件2!$A$3:$AL$140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<sst xmlns="http://schemas.openxmlformats.org/spreadsheetml/2006/main" count="1821" uniqueCount="940">
  <si>
    <t>附件2</t>
  </si>
  <si>
    <t>2026年3月中成药申报结果复核拟挂网产品公示清单</t>
  </si>
  <si>
    <t>序号</t>
  </si>
  <si>
    <t>药品统一编码</t>
  </si>
  <si>
    <t>产品名称</t>
  </si>
  <si>
    <t>剂型</t>
  </si>
  <si>
    <t>规格</t>
  </si>
  <si>
    <t>包装</t>
  </si>
  <si>
    <t>包装材质</t>
  </si>
  <si>
    <t>转换比</t>
  </si>
  <si>
    <t>批准文号</t>
  </si>
  <si>
    <t>生产企业</t>
  </si>
  <si>
    <t>申报企业</t>
  </si>
  <si>
    <t>第一省份名称</t>
  </si>
  <si>
    <t>第一省份包装数量</t>
  </si>
  <si>
    <t>第一省份包装价格(元)</t>
  </si>
  <si>
    <t>第一省份最小制剂价格(元)</t>
  </si>
  <si>
    <t>第一省份差比计算最小制剂限价</t>
  </si>
  <si>
    <t>第二省份名称</t>
  </si>
  <si>
    <t>第二省份包装数量</t>
  </si>
  <si>
    <t>第二省份包装价格(元)</t>
  </si>
  <si>
    <t>第二省份最小制剂价格(元)</t>
  </si>
  <si>
    <t>第二省份差比计算最小制剂限价</t>
  </si>
  <si>
    <t>第三省份名称</t>
  </si>
  <si>
    <t>第三省份包装数量</t>
  </si>
  <si>
    <t>第三省份包装价格(元)</t>
  </si>
  <si>
    <t>第三省份最小制剂价格(元)</t>
  </si>
  <si>
    <t>第三省份查比计算最小制剂限价</t>
  </si>
  <si>
    <t>最小日使用量(最小制剂)</t>
  </si>
  <si>
    <t>最大日使用量(最小制剂)</t>
  </si>
  <si>
    <t>日均使用费用</t>
  </si>
  <si>
    <t>说明书</t>
  </si>
  <si>
    <t>最小制剂申报价格（元）</t>
  </si>
  <si>
    <t>最小包装挂网申报价格（元）</t>
  </si>
  <si>
    <t>同组最高日均费用（元）</t>
  </si>
  <si>
    <t>最高日均费用（元）*80%</t>
  </si>
  <si>
    <t>日均费用限价（元）</t>
  </si>
  <si>
    <t>最小制剂拟挂网价格（元）</t>
  </si>
  <si>
    <t>最小包装拟挂网价格（元）</t>
  </si>
  <si>
    <t>是否基药</t>
  </si>
  <si>
    <t>ZA01AAG0120010502683</t>
  </si>
  <si>
    <t>感冒清热颗粒</t>
  </si>
  <si>
    <t>颗粒剂</t>
  </si>
  <si>
    <t>每袋装12g</t>
  </si>
  <si>
    <t>每袋装12g×12袋/盒</t>
  </si>
  <si>
    <t>复合膜</t>
  </si>
  <si>
    <t>国药准字Z13020363</t>
  </si>
  <si>
    <t>河北永丰药业有限公司</t>
  </si>
  <si>
    <t>海南省</t>
  </si>
  <si>
    <t>重庆市</t>
  </si>
  <si>
    <t>https://tps.ybj.hunan.gov.cn/tps-local/XMHXgroupYPCZ/M00/DA/47/rBIBUGmnxe-AaJytAAVnqmlDhak630.jpg</t>
  </si>
  <si>
    <t>ZA01AAG0120020202683</t>
  </si>
  <si>
    <t>每袋装12g×11袋/盒</t>
  </si>
  <si>
    <t>https://tps.ybj.hunan.gov.cn/tps-local/XMHXgroupYPCZ/M00/DA/47/rBIBUGmnxbmAT-1uAAVnqmlDhak408.jpg</t>
  </si>
  <si>
    <t>ZA01AAJ0546020100994</t>
  </si>
  <si>
    <t>荆防颗粒</t>
  </si>
  <si>
    <t>每袋15g</t>
  </si>
  <si>
    <t>每袋15g×9袋/盒</t>
  </si>
  <si>
    <t>聚酯/铝/聚乙烯药品包装用复合膜袋</t>
  </si>
  <si>
    <t>国药准字Z50020074</t>
  </si>
  <si>
    <t>重庆迪康中药制药有限公司</t>
  </si>
  <si>
    <t>上海市</t>
  </si>
  <si>
    <t>安徽省</t>
  </si>
  <si>
    <t>云南省</t>
  </si>
  <si>
    <t>https://tps.ybj.hunan.gov.cn/tps-local/XMHXgroupYPCZ/M00/DB/B5/rBIBUGmv1nWAU1NcAAWi0jVg94E389.pdf</t>
  </si>
  <si>
    <t>ZA01BAF0056010405127</t>
  </si>
  <si>
    <t>风热感冒颗粒</t>
  </si>
  <si>
    <t>每袋装10g</t>
  </si>
  <si>
    <t>每袋装10g×9袋/盒</t>
  </si>
  <si>
    <t>双向拉伸聚丙烯/真空镀铝流延聚丙烯药用复合膜</t>
  </si>
  <si>
    <t>国药准字Z45021285</t>
  </si>
  <si>
    <t>广西南珠制药有限公司</t>
  </si>
  <si>
    <t>广西壮族自治区</t>
  </si>
  <si>
    <t>https://tps.ybj.hunan.gov.cn/tps-local/XMHXgroupYPCZ/M00/DA/91/rBIBUGmo7LiAOwKPAAics5sgxws690.pdf</t>
  </si>
  <si>
    <t>ZA01BAF0056010505127</t>
  </si>
  <si>
    <t>每袋装10g×10袋/盒</t>
  </si>
  <si>
    <t>广东省</t>
  </si>
  <si>
    <t>https://tps.ybj.hunan.gov.cn/tps-local/XMHXgroupYPCZ/M00/DA/91/rBIBUGmo7E6AH2XBAAefiSoWpmU228.pdf</t>
  </si>
  <si>
    <t>ZA01BAF0398010305153</t>
  </si>
  <si>
    <t>复方感冒灵颗粒</t>
  </si>
  <si>
    <t>每袋装14g(含原药材25g;含对乙酰氨基酚168mg)</t>
  </si>
  <si>
    <t>每袋装14g(含原药材25g;含对乙酰氨基酚168mg)×10袋/盒</t>
  </si>
  <si>
    <t>镀铝复合膜包装</t>
  </si>
  <si>
    <t>国药准字Z45021022</t>
  </si>
  <si>
    <t>广西维威制药有限公司</t>
  </si>
  <si>
    <t>https://tps.ybj.hunan.gov.cn/tps-local/XMHXgroupYPCZ/M00/DA/8F/rBIBUGmo6bmAA7W_AAOwDmxnrVk248.pdf</t>
  </si>
  <si>
    <t>ZA01BAF0398020105153</t>
  </si>
  <si>
    <t>每袋装14g(含原药材25g;含对乙酰氨基酚168mg)×15袋/盒</t>
  </si>
  <si>
    <t>https://tps.ybj.hunan.gov.cn/tps-local/XMHXgroupYPCZ/M00/DA/90/rBIBUGmo6pqAULfWAAOwDmxnrVk065.pdf</t>
  </si>
  <si>
    <t>ZA01BAG0115020903565</t>
  </si>
  <si>
    <t>感冒清胶囊</t>
  </si>
  <si>
    <t>胶囊剂</t>
  </si>
  <si>
    <t>每粒装0.5g(含对乙酰氨基酚24mg)</t>
  </si>
  <si>
    <t>每粒装0.5g(含对乙酰氨基酚24mg)×60粒/盒</t>
  </si>
  <si>
    <t>铝塑包装</t>
  </si>
  <si>
    <t>国药准字Z22021816</t>
  </si>
  <si>
    <t>吉林省民泰制药股份有限公司</t>
  </si>
  <si>
    <t>贵州省</t>
  </si>
  <si>
    <t>新疆生产建设兵团</t>
  </si>
  <si>
    <t>https://tps.ybj.hunan.gov.cn/tps-local/XMHXgroupYPCZ/M00/DB/29/rBIBUGmry2aAZ-DvAAq5Qj8HOz0560.jpg</t>
  </si>
  <si>
    <t>ZA01BAY0521010205062</t>
  </si>
  <si>
    <t>银翘解毒颗粒</t>
  </si>
  <si>
    <t>每袋装15g</t>
  </si>
  <si>
    <t>每袋装15g×10袋/盒</t>
  </si>
  <si>
    <t>聚酯/镀铝聚酯/聚乙烯药品包装用复合膜</t>
  </si>
  <si>
    <t>国药准字Z45022249</t>
  </si>
  <si>
    <t>广西圣民制药有限公司</t>
  </si>
  <si>
    <t>江西省</t>
  </si>
  <si>
    <t>https://tps.ybj.hunan.gov.cn/tps-local/XMHXgroupYPCZ/M00/DB/A5/rBIBUGmvuxiAWwzwAAU9BEssaSU879.jpg</t>
  </si>
  <si>
    <t>ZA01BAY0523020103366</t>
  </si>
  <si>
    <t>银翘解毒片</t>
  </si>
  <si>
    <t>片剂</t>
  </si>
  <si>
    <t>薄膜衣片每片重0.52克</t>
  </si>
  <si>
    <t>薄膜衣片每片重0.52克×48片/盒</t>
  </si>
  <si>
    <t>药用PVC硬片,药用PTP铝箔</t>
  </si>
  <si>
    <t>国药准字Z22022598</t>
  </si>
  <si>
    <t>吉林道君药业股份有限公司</t>
  </si>
  <si>
    <t>黑龙江省</t>
  </si>
  <si>
    <t>https://tps.ybj.hunan.gov.cn/tps-local/XMHXgroupYPCZ/M00/D9/62/rBIBUGmkz5eAJ1lHAAXi4dF5NCU330.jpg</t>
  </si>
  <si>
    <t>ZA01CAX0333010100159</t>
  </si>
  <si>
    <t>小柴胡颗粒</t>
  </si>
  <si>
    <t>复合膜袋装</t>
  </si>
  <si>
    <t>国药准字Z19983044</t>
  </si>
  <si>
    <t>广西鸿济药业集团有限公司</t>
  </si>
  <si>
    <t>https://tps.ybj.hunan.gov.cn/tps-local/XMHXgroupYPCZ/M00/DA/5D/rBIBUGmn4-GAKyVHAAMOV71qVE8051.pdf</t>
  </si>
  <si>
    <t>ZA02AAH0441010100315</t>
  </si>
  <si>
    <t>藿香正气水</t>
  </si>
  <si>
    <t>酊剂</t>
  </si>
  <si>
    <t>每支装10ml</t>
  </si>
  <si>
    <t>每支装10ml×10支/盒</t>
  </si>
  <si>
    <t>塑料瓶</t>
  </si>
  <si>
    <t>国药准字Z44021284</t>
  </si>
  <si>
    <t>广东南国药业有限公司</t>
  </si>
  <si>
    <t>https://tps.ybj.hunan.gov.cn/tps-local/XMHXgroupYPCZ/M00/DB/50/rBIBUGmuZcGAQGfUAAZfn-FEdrw274.pdf</t>
  </si>
  <si>
    <t>ZA02BAF0104010304574</t>
  </si>
  <si>
    <t>风油精</t>
  </si>
  <si>
    <t>搽剂</t>
  </si>
  <si>
    <t>每瓶装9ml</t>
  </si>
  <si>
    <t>每瓶装9ml×1瓶/盒</t>
  </si>
  <si>
    <t>玻璃瓶</t>
  </si>
  <si>
    <t>国药准字Z33020844</t>
  </si>
  <si>
    <t>浙江景岳堂药业有限公司</t>
  </si>
  <si>
    <t>浙江省</t>
  </si>
  <si>
    <t>辽宁省</t>
  </si>
  <si>
    <t>https://tps.ybj.hunan.gov.cn/tps-local/XMHXgroupYPCZ/M00/D9/64/rBIBUGmk15iAPnbmAAutfrMYHsE777.pdf</t>
  </si>
  <si>
    <t>ZA03BAM0012010102891</t>
  </si>
  <si>
    <t>麻仁润肠丸</t>
  </si>
  <si>
    <t>大蜜丸</t>
  </si>
  <si>
    <t>6g</t>
  </si>
  <si>
    <t>6g×10丸/盒</t>
  </si>
  <si>
    <t>铝塑</t>
  </si>
  <si>
    <t>国药准字Z14020117</t>
  </si>
  <si>
    <t>山西华康药业股份有限公司</t>
  </si>
  <si>
    <t>甘肃省</t>
  </si>
  <si>
    <t>陕西省</t>
  </si>
  <si>
    <t>https://tps.ybj.hunan.gov.cn/tps-local/XMHXgroupYPCZ/M00/D9/5B/rBIBUGmjfKKASEUvAAwFMl9lfHk665.jpg</t>
  </si>
  <si>
    <t>ZA04AAS0290010200356</t>
  </si>
  <si>
    <t>上清丸</t>
  </si>
  <si>
    <t>丸剂(大蜜丸)</t>
  </si>
  <si>
    <t>每丸重9g</t>
  </si>
  <si>
    <t>每丸重9g×10丸/盒</t>
  </si>
  <si>
    <t>药用PVC和药用铝箔包装</t>
  </si>
  <si>
    <t>国药准字Z44023345</t>
  </si>
  <si>
    <t>广东松下药业有限公司</t>
  </si>
  <si>
    <t>千海始德堂(鹤壁)制药有限公司</t>
  </si>
  <si>
    <t>https://tps.ybj.hunan.gov.cn/tps-local/XMHXgroupYPCZ/M00/DA/E0/rBIBUGmqPPKARFN4AAiw8M4elss717.pdf</t>
  </si>
  <si>
    <t>ZA04BAB0189010100259</t>
  </si>
  <si>
    <t>板蓝根颗粒</t>
  </si>
  <si>
    <t>每袋装10克</t>
  </si>
  <si>
    <t>每袋装10克×20袋/包</t>
  </si>
  <si>
    <t>复合膜袋包装</t>
  </si>
  <si>
    <t>国药准字Z44022469</t>
  </si>
  <si>
    <t>贵州缔谊健康制药有限公司</t>
  </si>
  <si>
    <t>https://tps.ybj.hunan.gov.cn/tps-local/XMHXgroupYPCZ/M00/D9/8A/rBIBUGmlJryAYRR5AALibjy5bCk162.png</t>
  </si>
  <si>
    <t>ZA04BAF0468030102915</t>
  </si>
  <si>
    <t>复方金银花颗粒</t>
  </si>
  <si>
    <t>每1g相当于饮片0.35g(每袋装10g)</t>
  </si>
  <si>
    <t>每1g相当于饮片0.35g(每袋装10g)×10袋/盒</t>
  </si>
  <si>
    <t>药用复合膜袋</t>
  </si>
  <si>
    <t>国药准字Z19993315</t>
  </si>
  <si>
    <t>https://tps.ybj.hunan.gov.cn/tps-local/XMHXgroupYPCZ/M00/DA/5F/rBIBUGmn5QqADFWNAAU4fHq1XTc752.jpg</t>
  </si>
  <si>
    <t>ZA04BAQ0443020305363</t>
  </si>
  <si>
    <t>清热解毒口服液</t>
  </si>
  <si>
    <t>合剂</t>
  </si>
  <si>
    <t>每支装10毫升</t>
  </si>
  <si>
    <t>每支装10毫升×8支/盒</t>
  </si>
  <si>
    <t>国药准字Z36020561</t>
  </si>
  <si>
    <t>江西泽众制药股份有限公司</t>
  </si>
  <si>
    <t>北京市</t>
  </si>
  <si>
    <t>https://tps.ybj.hunan.gov.cn/tps-local/XMHXgroupYPCZ/M00/DB/8D/rBIBUGmve56ABmEyAANhyrUKp0c342.pdf</t>
  </si>
  <si>
    <t>ZA04BAQ0443020505363</t>
  </si>
  <si>
    <t>每支装10毫升×12支/盒</t>
  </si>
  <si>
    <t>https://tps.ybj.hunan.gov.cn/tps-local/XMHXgroupYPCZ/M00/DB/8D/rBIBUGmvfA2AMeBqAANhyrUKp0c853.pdf</t>
  </si>
  <si>
    <t>ZA04BAQ0463020803053</t>
  </si>
  <si>
    <t>清热散结片</t>
  </si>
  <si>
    <t>每片重0.52g</t>
  </si>
  <si>
    <t>每片重0.52g×30片/盒</t>
  </si>
  <si>
    <t>药用PVC硬片,药品包装用PTP铝箔</t>
  </si>
  <si>
    <t>国药准字Z20093285</t>
  </si>
  <si>
    <t>河南明善堂药业有限公司</t>
  </si>
  <si>
    <t>内蒙古自治区</t>
  </si>
  <si>
    <t>https://tps.ybj.hunan.gov.cn/tps-local/XMHXgroupYPCZ/M00/DA/DF/rBIBUGmqOxGAFLNEADFbfE5qyB8243.pdf</t>
  </si>
  <si>
    <t>ZA04BAX0061010102130</t>
  </si>
  <si>
    <t>夏桑菊颗粒</t>
  </si>
  <si>
    <t>每袋装10g×20袋/包</t>
  </si>
  <si>
    <t>药用复合膜包装</t>
  </si>
  <si>
    <t>国药准字Z51020029</t>
  </si>
  <si>
    <t>四川彩虹制药有限公司</t>
  </si>
  <si>
    <t>江苏省</t>
  </si>
  <si>
    <t>https://tps.ybj.hunan.gov.cn/tps-local/XMHXgroupYPCZ/M00/DB/6B/rBIBUGmujPCAGG8FADC15AnGJ3w429.jpg</t>
  </si>
  <si>
    <t>ZA04BAX0291020105325</t>
  </si>
  <si>
    <t>消炎灵胶囊</t>
  </si>
  <si>
    <t>每粒装0.42g</t>
  </si>
  <si>
    <t>每粒装0.42g×24粒/盒</t>
  </si>
  <si>
    <t>铝塑板</t>
  </si>
  <si>
    <t>国药准字Z20050321</t>
  </si>
  <si>
    <t>江西民济药业有限公司</t>
  </si>
  <si>
    <t>https://tps.ybj.hunan.gov.cn/tps-local/XMHXgroupYPCZ/M00/DA/E1/rBIBUGmqPYWAJvBxAAZJAnSPoxw575.jpg</t>
  </si>
  <si>
    <t>ZA04CAL0226010103860</t>
  </si>
  <si>
    <t>羚羊清肺丸</t>
  </si>
  <si>
    <t>每丸重6g</t>
  </si>
  <si>
    <t>每丸重6g×10丸/盒</t>
  </si>
  <si>
    <t>铝塑内包装,纸盒外包装</t>
  </si>
  <si>
    <t>国药准字Z15021169</t>
  </si>
  <si>
    <t>包头中药有限责任公司</t>
  </si>
  <si>
    <t>https://tps.ybj.hunan.gov.cn/tps-local/XMHXgroupYPCZ/M00/DA/10/rBIBUGmmnaOASwrcAAPnoJACIck376.jpg</t>
  </si>
  <si>
    <t>ZA04CAY0500010105275</t>
  </si>
  <si>
    <t>银黄口服液</t>
  </si>
  <si>
    <t>国药准字Z36021244</t>
  </si>
  <si>
    <t>湖北省</t>
  </si>
  <si>
    <t>山东省</t>
  </si>
  <si>
    <t>https://tps.ybj.hunan.gov.cn/tps-local/XMHXgroupYPCZ/M00/DB/8E/rBIBUGmvfYOABIkHAAL7CO3SqZw541.jpg</t>
  </si>
  <si>
    <t>ZA04CBH0205020103882</t>
  </si>
  <si>
    <t>护肝片</t>
  </si>
  <si>
    <t>片剂(薄膜衣)</t>
  </si>
  <si>
    <t>每片重0.36g(相当于饮片1.26g)</t>
  </si>
  <si>
    <t>每片重0.36g(相当于饮片1.26g)×240片/盒</t>
  </si>
  <si>
    <t>口服固体药用高密度聚乙烯瓶</t>
  </si>
  <si>
    <t>国药准字Z15020567</t>
  </si>
  <si>
    <t>锦州福寿堂医药科技有限公司</t>
  </si>
  <si>
    <t>https://tps.ybj.hunan.gov.cn/tps-local/XMHXgroupYPCZ/M00/DB/94/rBIBUGmvkQ2AYI7GAAdDugtes0Q526.jpg</t>
  </si>
  <si>
    <t>ZA04CDC0346010205754</t>
  </si>
  <si>
    <t>肠炎宁颗粒</t>
  </si>
  <si>
    <t>每袋装2g(相当于饮片28.8g)</t>
  </si>
  <si>
    <t>每袋装2g(相当于饮片28.8g)×5袋/盒</t>
  </si>
  <si>
    <t>国药准字Z20060104</t>
  </si>
  <si>
    <t>海南葫芦娃药业集团股份有限公司</t>
  </si>
  <si>
    <t>https://tps.ybj.hunan.gov.cn/tps-local/XMHXgroupYPCZ/M00/DA/8A/rBIBUGmo4USAX0xxABwmpHcdVek559.pdf</t>
  </si>
  <si>
    <t>ZA04CDH0427010103404</t>
  </si>
  <si>
    <t>藿香清胃胶囊</t>
  </si>
  <si>
    <t>每粒装0.32g</t>
  </si>
  <si>
    <t>每粒装0.32g×24粒/盒</t>
  </si>
  <si>
    <t>铝塑泡罩包装</t>
  </si>
  <si>
    <t>国药准字Z20050788</t>
  </si>
  <si>
    <t>吉林省益浦生物科技有限公司</t>
  </si>
  <si>
    <t>https://tps.ybj.hunan.gov.cn/tps-local/XMHXgroupYPCZ/M00/DA/56/rBIBUGmn3KuAd34jABAXxxiJ0LM130.jpg</t>
  </si>
  <si>
    <t>ZA05AAC0485010182785</t>
  </si>
  <si>
    <t>纯阳正气胶囊</t>
  </si>
  <si>
    <t>每粒装0.4g(相当于饮片1.498g)</t>
  </si>
  <si>
    <t>每粒装0.4g(相当于饮片1.498g)×8粒/盒</t>
  </si>
  <si>
    <t>国药准字Z20205003</t>
  </si>
  <si>
    <t>广州悦康生物制药有限公司</t>
  </si>
  <si>
    <t>广州兆阳制药有限公司</t>
  </si>
  <si>
    <t>https://tps.ybj.hunan.gov.cn/tps-local/XMHXgroupYPCZ/M00/D9/85/rBIBUGmlHfGAfw3-AAbHVSFqWsY104.pdf</t>
  </si>
  <si>
    <t>ZA05BAX0157010103882</t>
  </si>
  <si>
    <t>香砂养胃丸</t>
  </si>
  <si>
    <t>丸剂(水丸)</t>
  </si>
  <si>
    <t>9g/袋</t>
  </si>
  <si>
    <t>9g/袋×10袋/盒</t>
  </si>
  <si>
    <t>聚酯/镀铝聚酯/聚乙烯药用复合膜袋包装</t>
  </si>
  <si>
    <t>国药准字Z15020606</t>
  </si>
  <si>
    <t>https://tps.ybj.hunan.gov.cn/tps-local/XMHXgroupYPCZ/M00/DB/94/rBIBUGmvjeiAYwGfAAiQMN7vyEE713.jpg</t>
  </si>
  <si>
    <t>ZA06AAB0253010102258</t>
  </si>
  <si>
    <t>保宁半夏颗粒</t>
  </si>
  <si>
    <t>每袋装7.5克</t>
  </si>
  <si>
    <t>每袋装7.5克×6袋/盒</t>
  </si>
  <si>
    <t>药用铝膜</t>
  </si>
  <si>
    <t>国药准字Z51022530</t>
  </si>
  <si>
    <t>康美滕王阁(四川)制药有限公司</t>
  </si>
  <si>
    <t>https://tps.ybj.hunan.gov.cn/tps-local/XMHXgroupYPCZ/M00/D9/FB/rBIBUGmmhAiADHnCAAnwMQLNm5s341.pdf</t>
  </si>
  <si>
    <t>ZA06AAB0253010302258</t>
  </si>
  <si>
    <t>每袋装7.5克×9袋/盒</t>
  </si>
  <si>
    <t>https://tps.ybj.hunan.gov.cn/tps-local/XMHXgroupYPCZ/M00/D9/FB/rBIBUGmmhTyAMmlQAAnEs238gUc644.pdf</t>
  </si>
  <si>
    <t>ZA06AAX0575020202410</t>
  </si>
  <si>
    <t>小青龙颗粒</t>
  </si>
  <si>
    <t>颗粒剂(无糖型)</t>
  </si>
  <si>
    <t>每袋装6g(无蔗糖)</t>
  </si>
  <si>
    <t>每袋装6g(无蔗糖)×9袋/盒</t>
  </si>
  <si>
    <t>复合袋</t>
  </si>
  <si>
    <t>国药准字Z61021004</t>
  </si>
  <si>
    <t>陕西紫光辰济药业有限公司</t>
  </si>
  <si>
    <t>https://tps.ybj.hunan.gov.cn/tps-local/XMHXgroupYPCZ/M00/D9/98/rBIBUGmlOLaAQZaCACt7N2Wh_-Q606.jpg</t>
  </si>
  <si>
    <t>ZA06BAL0083010202683</t>
  </si>
  <si>
    <t>利肺片</t>
  </si>
  <si>
    <t>每片重0.25g</t>
  </si>
  <si>
    <t>每片重0.25g×18片/盒</t>
  </si>
  <si>
    <t>国药准字Z13020424</t>
  </si>
  <si>
    <t>https://tps.ybj.hunan.gov.cn/tps-local/XMHXgroupYPCZ/M00/DA/2E/rBIBUGmnkBaAN8SMAAhKRCGsVPU095.jpg</t>
  </si>
  <si>
    <t>ZA06CAF0672020204508</t>
  </si>
  <si>
    <t>复方鲜竹沥液</t>
  </si>
  <si>
    <t>10ml</t>
  </si>
  <si>
    <t>10ml×14瓶/盒</t>
  </si>
  <si>
    <t>玻璃瓶包装</t>
  </si>
  <si>
    <t>国药准字Z33020417</t>
  </si>
  <si>
    <t>杭州天目山药业股份有限公司</t>
  </si>
  <si>
    <t>https://tps.ybj.hunan.gov.cn/tps-local/XMHXgroupYPCZ/M00/D9/F5/rBIBUGmme5SAcrXKAA2tAghyZCc446.pdf</t>
  </si>
  <si>
    <t>ZA06CAX0103030105275</t>
  </si>
  <si>
    <t>鲜竹沥</t>
  </si>
  <si>
    <t>每支装15ml</t>
  </si>
  <si>
    <t>每支装15ml×6支/盒</t>
  </si>
  <si>
    <t>PVC/LDPE复合硬片</t>
  </si>
  <si>
    <t>国药准字Z36021620</t>
  </si>
  <si>
    <t>https://tps.ybj.hunan.gov.cn/tps-local/XMHXgroupYPCZ/M00/DB/8D/rBIBUGmvfIGANuI3AAGduyDzLI8965.JPG</t>
  </si>
  <si>
    <t>ZA06CAX0103040105275</t>
  </si>
  <si>
    <t>每支装15ml×9支/盒</t>
  </si>
  <si>
    <t>吉林省</t>
  </si>
  <si>
    <t>https://tps.ybj.hunan.gov.cn/tps-local/XMHXgroupYPCZ/M00/DB/8E/rBIBUGmvfNGAaXO4AAP-DvmygNo442.jpg</t>
  </si>
  <si>
    <t>ZA06CAX0434020100072</t>
  </si>
  <si>
    <t>小儿咳喘灵颗粒</t>
  </si>
  <si>
    <t>每袋装1克(每1g相当于饮片3.19g)</t>
  </si>
  <si>
    <t>每袋装1克(每1g相当于饮片3.19g)×10袋/盒</t>
  </si>
  <si>
    <t>国药准字Z11021240</t>
  </si>
  <si>
    <t>安国亚东生物制药有限公司</t>
  </si>
  <si>
    <t>北京亚东生物制药有限公司</t>
  </si>
  <si>
    <t>https://tps.ybj.hunan.gov.cn/tps-local/XMHXgroupYPCZ/M00/DB/38/rBIBUGmuJqmAX-e_AAyX2rBuxUk661.pdf</t>
  </si>
  <si>
    <t>ZA06CAX0435010285037</t>
  </si>
  <si>
    <t>小儿咳喘灵口服液</t>
  </si>
  <si>
    <t>每1ml相当于饮片1.28g(每支装1.25ml)</t>
  </si>
  <si>
    <t>每1ml相当于饮片1.28g(每支装1.25ml)×10支/盒</t>
  </si>
  <si>
    <t>钠钙玻璃管制口服液体瓶</t>
  </si>
  <si>
    <t>国药准字Z11020717</t>
  </si>
  <si>
    <t>北京同仁堂科技发展(唐山)有限公司,安国亚东生物制药有限公司</t>
  </si>
  <si>
    <t>https://tps.ybj.hunan.gov.cn/tps-local/XMHXgroupYPCZ/M00/D9/8E/rBIBUGmlLDWADTUhAAzH3Am6j7Y357.pdf</t>
  </si>
  <si>
    <t>ZA06CAX0435030100862</t>
  </si>
  <si>
    <t>每支装10ml×11支/盒</t>
  </si>
  <si>
    <t>管制玻璃瓶装</t>
  </si>
  <si>
    <t>国药准字Z12020448</t>
  </si>
  <si>
    <t>天津和治药业集团有限公司</t>
  </si>
  <si>
    <t>宁夏回族自治区</t>
  </si>
  <si>
    <t>https://tps.ybj.hunan.gov.cn/tps-local/XMHXgroupYPCZ/M00/DA/F6/rBIBUGmqa_SAV8EeAAOk2CZl8_I524.jpg</t>
  </si>
  <si>
    <t>ZA06DAE0053010102410</t>
  </si>
  <si>
    <t>二母宁嗽丸</t>
  </si>
  <si>
    <t>9g</t>
  </si>
  <si>
    <t>9g×10丸/盒</t>
  </si>
  <si>
    <t>国药准字Z61021274</t>
  </si>
  <si>
    <t>新疆维吾尔自治区</t>
  </si>
  <si>
    <t>https://tps.ybj.hunan.gov.cn/tps-local/XMHXgroupYPCZ/M00/D9/98/rBIBUGmlObmAeXcOAA8O1EdIa8U125.pdf</t>
  </si>
  <si>
    <t>ZA06DAX0489010203360</t>
  </si>
  <si>
    <t>小儿清热止咳合剂</t>
  </si>
  <si>
    <t>每支装10ml×6支/盒</t>
  </si>
  <si>
    <t>管制口服液瓶</t>
  </si>
  <si>
    <t>国药准字Z22024987</t>
  </si>
  <si>
    <t>比智高药业有限公司</t>
  </si>
  <si>
    <t>https://tps.ybj.hunan.gov.cn/tps-local/XMHXgroupYPCZ/M00/DB/8B/rBIBUGmvdOCAb71bAAj2KuhdnlY291.pdf</t>
  </si>
  <si>
    <t>ZA07AAA0061010103909</t>
  </si>
  <si>
    <t>安宫牛黄丸</t>
  </si>
  <si>
    <t>每丸重3g(体外培育牛黄、人工麝香)</t>
  </si>
  <si>
    <t>每丸重3g(体外培育牛黄、人工麝香)×1丸/盒</t>
  </si>
  <si>
    <t>聚氯乙烯固体药用硬片/药品包装用铝箔泡罩包装</t>
  </si>
  <si>
    <t>国药准字Z15020332</t>
  </si>
  <si>
    <t>内蒙古天奇中蒙制药股份有限公司</t>
  </si>
  <si>
    <t>https://tps.ybj.hunan.gov.cn/tps-local/XMHXgroupYPCZ/M00/DA/00/rBIBUGmmi8aANTBJABLV4WFTL-U827.jpg</t>
  </si>
  <si>
    <t>ZA07AAZ0060010201213</t>
  </si>
  <si>
    <t>珍黄安宫片</t>
  </si>
  <si>
    <t>薄膜衣片</t>
  </si>
  <si>
    <t>每片重0.245g(人工牛黄)</t>
  </si>
  <si>
    <t>每片重0.245g(人工牛黄)×48片/盒</t>
  </si>
  <si>
    <t>铝箔-PVC包装</t>
  </si>
  <si>
    <t>国药准字Z21020697</t>
  </si>
  <si>
    <t>沈阳东新药业有限公司</t>
  </si>
  <si>
    <t>https://tps.ybj.hunan.gov.cn/tps-local/XMHXgroupYPCZ/M00/DA/F7/rBIBUGmqbnGATl1YAAmAAhUVqYY327.pdf</t>
  </si>
  <si>
    <t>ZA07BAM0114010102683</t>
  </si>
  <si>
    <t>礞石滚痰丸</t>
  </si>
  <si>
    <t>水丸</t>
  </si>
  <si>
    <t>每袋装12g×2袋/盒</t>
  </si>
  <si>
    <t>国药准字Z13020418</t>
  </si>
  <si>
    <t>https://tps.ybj.hunan.gov.cn/tps-local/XMHXgroupYPCZ/M00/DA/2F/rBIBUGmnkzmAMOgSAAXTqx0zsz8512.jpg</t>
  </si>
  <si>
    <t>ZA07BAM0114010202683</t>
  </si>
  <si>
    <t>每袋装12g×3袋/盒</t>
  </si>
  <si>
    <t>https://tps.ybj.hunan.gov.cn/tps-local/XMHXgroupYPCZ/M00/DA/30/rBIBUGmnk2uAbEsSAAXTqx0zsz8317.jpg</t>
  </si>
  <si>
    <t>ZA09AAB0468010300347</t>
  </si>
  <si>
    <t>补中益气合剂</t>
  </si>
  <si>
    <t>每瓶装100ml</t>
  </si>
  <si>
    <t>每瓶装100ml×3瓶/盒</t>
  </si>
  <si>
    <t>国药准字Z44023059</t>
  </si>
  <si>
    <t>广东万年青制药股份有限公司</t>
  </si>
  <si>
    <t>https://tps.ybj.hunan.gov.cn/tps-local/XMHXgroupYPCZ/M00/DB/29/rBIBUGmr0Q6ATwWEADVqks2lWo8601.jpg</t>
  </si>
  <si>
    <t>ZA09AAH0167020205275</t>
  </si>
  <si>
    <t>猴头菌片</t>
  </si>
  <si>
    <t>每片重0.25g(相当于饮片1g)</t>
  </si>
  <si>
    <t>每片重0.25g(相当于饮片1g)×45片/盒</t>
  </si>
  <si>
    <t>国药准字Z36021619</t>
  </si>
  <si>
    <t>西藏自治区</t>
  </si>
  <si>
    <t>四川省</t>
  </si>
  <si>
    <t>https://tps.ybj.hunan.gov.cn/tps-local/XMHXgroupYPCZ/M00/DB/8D/rBIBUGmvenOAQB8oAAJh2pu8zzQ002.pdf</t>
  </si>
  <si>
    <t>ZA09AAH0167020305275</t>
  </si>
  <si>
    <t>每片重0.25g(相当于饮片1g)×100片/瓶</t>
  </si>
  <si>
    <t>口服固体聚乙烯瓶</t>
  </si>
  <si>
    <t>https://tps.ybj.hunan.gov.cn/tps-local/XMHXgroupYPCZ/M00/DB/8D/rBIBUGmve2GAZf1nAAJh2pu8zzQ506.pdf</t>
  </si>
  <si>
    <t>ZA09AAH0167030105275</t>
  </si>
  <si>
    <t>每片重0.25g(相当于饮片1g)×60片/盒</t>
  </si>
  <si>
    <t>https://tps.ybj.hunan.gov.cn/tps-local/XMHXgroupYPCZ/M00/DB/8D/rBIBUGmvexCAIaPYAAJh2pu8zzQ733.pdf</t>
  </si>
  <si>
    <t>ZA09AAS0923010102133</t>
  </si>
  <si>
    <t>四君子颗粒</t>
  </si>
  <si>
    <t>每袋装15g×6袋/盒</t>
  </si>
  <si>
    <t>复合膜袋</t>
  </si>
  <si>
    <t>国药准字Z20064424</t>
  </si>
  <si>
    <t>四川荣林制药有限公司</t>
  </si>
  <si>
    <t>四川绵德堂制药有限公司</t>
  </si>
  <si>
    <t>https://tps.ybj.hunan.gov.cn/tps-local/XMHXgroupYPCZ/M00/DB/8D/rBIBUGmveviAGCEPAAKyb24YdMw451.jpg</t>
  </si>
  <si>
    <t>ZA09AAS0923010202133</t>
  </si>
  <si>
    <t>每袋装15g×9袋/盒</t>
  </si>
  <si>
    <t>https://tps.ybj.hunan.gov.cn/tps-local/XMHXgroupYPCZ/M00/DB/8C/rBIBUGmveViAShifAAKyb24YdMw034.jpg</t>
  </si>
  <si>
    <t>ZA09AAS0923010302133</t>
  </si>
  <si>
    <t>每袋装15g×12袋/盒</t>
  </si>
  <si>
    <t>https://tps.ybj.hunan.gov.cn/tps-local/XMHXgroupYPCZ/M00/DB/8C/rBIBUGmveROARQlkAAKyb24YdMw190.jpg</t>
  </si>
  <si>
    <t>ZA09AAS0923030102133</t>
  </si>
  <si>
    <t>每袋装15g×90袋/盒</t>
  </si>
  <si>
    <t>https://tps.ybj.hunan.gov.cn/tps-local/XMHXgroupYPCZ/M00/DB/8C/rBIBUGmveXaAbbB_AAKyb24YdMw604.jpg</t>
  </si>
  <si>
    <t>ZA09AAS0923030202133</t>
  </si>
  <si>
    <t>每袋装15g×24袋/盒</t>
  </si>
  <si>
    <t>https://tps.ybj.hunan.gov.cn/tps-local/XMHXgroupYPCZ/M00/DB/8D/rBIBUGmveZiACFmbAALCC3Rz8c4152.png</t>
  </si>
  <si>
    <t>ZA09AAS0924010103228</t>
  </si>
  <si>
    <t>四君子丸</t>
  </si>
  <si>
    <t>每袋装6克</t>
  </si>
  <si>
    <t>每袋装6克×10袋/盒</t>
  </si>
  <si>
    <t>药品包装用复合膜</t>
  </si>
  <si>
    <t>国药准字Z41020865</t>
  </si>
  <si>
    <t>佐今明制药股份有限公司</t>
  </si>
  <si>
    <t>https://tps.ybj.hunan.gov.cn/tps-local/XMHXgroupYPCZ/M00/DA/01/rBIBUGmmjPaAMl4UAAXGqEoZyaM169.jpg</t>
  </si>
  <si>
    <t>ZA09ABJ0096010106003</t>
  </si>
  <si>
    <t>健儿消食口服液</t>
  </si>
  <si>
    <t>钠钙玻璃管制口服液体瓶和口服液瓶用铝塑组合盖</t>
  </si>
  <si>
    <t>国药准字Z65020203</t>
  </si>
  <si>
    <t>新疆伊犁旭峰天马药业有限公司</t>
  </si>
  <si>
    <t>https://tps.ybj.hunan.gov.cn/tps-local/XMHXgroupYPCZ/M00/D9/64/rBIBUGmk2WiAQsY6AAQea0zkxWA578.pdf</t>
  </si>
  <si>
    <t>ZA09ABJ0096010185037</t>
  </si>
  <si>
    <t>每支装2.5ml</t>
  </si>
  <si>
    <t>每支装2.5ml×10支/盒</t>
  </si>
  <si>
    <t>国药准字Z20054640</t>
  </si>
  <si>
    <t>北京亚东生物制药有限公司,安国亚东生物制药有限公司</t>
  </si>
  <si>
    <t>https://tps.ybj.hunan.gov.cn/tps-local/XMHXgroupYPCZ/M00/D9/92/rBIBUGmlMNSAPWYGAA0kXx7SOvo663.pdf</t>
  </si>
  <si>
    <t>ZA09ABJ0096010206003</t>
  </si>
  <si>
    <t>每支装10ml×16支/盒</t>
  </si>
  <si>
    <t>https://tps.ybj.hunan.gov.cn/tps-local/XMHXgroupYPCZ/M00/D9/64/rBIBUGmk2ZmAM2CSAAQea0zkxWA168.pdf</t>
  </si>
  <si>
    <t>ZA09ABJ0096030103154</t>
  </si>
  <si>
    <t>每支装10ml×8支/盒</t>
  </si>
  <si>
    <t>钠钙玻璃管制口服液瓶,药用氯化丁基橡胶塞</t>
  </si>
  <si>
    <t>国药准字Z41021129</t>
  </si>
  <si>
    <t>洛阳顺势药业有限公司</t>
  </si>
  <si>
    <t>https://tps.ybj.hunan.gov.cn/tps-local/XMHXgroupYPCZ/M00/DB/87/rBIBUGmvaxaAL-wZABu3ZZwrmig837.pdf</t>
  </si>
  <si>
    <t>ZA09ABR0036010103882</t>
  </si>
  <si>
    <t>人参健脾丸</t>
  </si>
  <si>
    <t>丸剂(水蜜丸)</t>
  </si>
  <si>
    <t>8g/袋</t>
  </si>
  <si>
    <t>8g/袋×10袋/盒</t>
  </si>
  <si>
    <t>国药准字Z15021122</t>
  </si>
  <si>
    <t>内蒙古仁泽药业有限公司</t>
  </si>
  <si>
    <t>https://tps.ybj.hunan.gov.cn/tps-local/XMHXgroupYPCZ/M00/DB/8F/rBIBUGmvf7uAE26qAASkVh7bMlQ070.jpg</t>
  </si>
  <si>
    <t>ZA09BAB0047020100311</t>
  </si>
  <si>
    <t>八珍丸</t>
  </si>
  <si>
    <t>药用铝塑复合膜袋</t>
  </si>
  <si>
    <t>国药准字Z44020714</t>
  </si>
  <si>
    <t>广东逢春制药有限公司</t>
  </si>
  <si>
    <t>https://tps.ybj.hunan.gov.cn/tps-local/XMHXgroupYPCZ/M00/D9/D3/rBIBUGmmQKaAe8ZSABHPW7JzFnI065.jpg</t>
  </si>
  <si>
    <t>ZA09BAB0047021100311</t>
  </si>
  <si>
    <t>每袋装6克×4袋/盒</t>
  </si>
  <si>
    <t>https://tps.ybj.hunan.gov.cn/tps-local/XMHXgroupYPCZ/M00/D9/D3/rBIBUGmmQWqAJTf0AAPCtpFYcWQ200.jpg</t>
  </si>
  <si>
    <t>ZA09BAX0500010102498</t>
  </si>
  <si>
    <t>小儿生血糖浆</t>
  </si>
  <si>
    <t>糖浆剂</t>
  </si>
  <si>
    <t>每1ml相当于饮片0.9g,含硫酸亚铁12mg(铁元素含量为2.4mg)(150ml/瓶)</t>
  </si>
  <si>
    <t>每1ml相当于饮片0.9g,含硫酸亚铁12mg(铁元素含量为2.4mg)(150ml/瓶)×1瓶/盒</t>
  </si>
  <si>
    <t>口服液体药用聚酯瓶</t>
  </si>
  <si>
    <t>国药准字Z20064118</t>
  </si>
  <si>
    <t>榆林利君制药有限公司,西安澜泰药业有限公司</t>
  </si>
  <si>
    <t>西安森格药业有限公司</t>
  </si>
  <si>
    <t>https://tps.ybj.hunan.gov.cn/tps-local/XMHXgroupYPCZ/M00/DA/95/rBIBUGmo8quAaSqPABDCTvkG6-8460.pdf</t>
  </si>
  <si>
    <t>ZA09BAY0358020300287</t>
  </si>
  <si>
    <t>益气维血颗粒</t>
  </si>
  <si>
    <t>每袋装10g×45袋/盒</t>
  </si>
  <si>
    <t>铝箔包装</t>
  </si>
  <si>
    <t>国药准字Z10950034</t>
  </si>
  <si>
    <t>广东红珊瑚药业有限公司</t>
  </si>
  <si>
    <t>https://tps.ybj.hunan.gov.cn/tps-local/XMHXgroupYPCZ/M00/D9/89/rBIBUGmlJQ-AK2DEAAb4Dy1Qk4k814.pdf</t>
  </si>
  <si>
    <t>ZA09CAL0264010103882</t>
  </si>
  <si>
    <t>六味地黄丸</t>
  </si>
  <si>
    <t>6g/袋</t>
  </si>
  <si>
    <t>6g/袋×10袋/盒</t>
  </si>
  <si>
    <t>铝塑复合膜</t>
  </si>
  <si>
    <t>国药准字Z15020622</t>
  </si>
  <si>
    <t>https://tps.ybj.hunan.gov.cn/tps-local/XMHXgroupYPCZ/M00/DB/8C/rBIBUGmvd8mAGrlzAAWLnJCa2Ck116.jpg</t>
  </si>
  <si>
    <t>ZA09CAM0042010703223</t>
  </si>
  <si>
    <t>麦味地黄口服液</t>
  </si>
  <si>
    <t>每支装10ml×60支/盒</t>
  </si>
  <si>
    <t>玻璃管制口服液体瓶</t>
  </si>
  <si>
    <t>国药准字Z41020930</t>
  </si>
  <si>
    <t>新乡市新辉药业有限公司</t>
  </si>
  <si>
    <t>https://tps.ybj.hunan.gov.cn/tps-local/XMHXgroupYPCZ/M00/DB/30/rBIBUGmtF3WAchSSAAWT3XmWygo929.jpg</t>
  </si>
  <si>
    <t>ZA09CCQ0122020205287</t>
  </si>
  <si>
    <t>杞菊地黄口服液</t>
  </si>
  <si>
    <t>每支装10ml×45支/盒</t>
  </si>
  <si>
    <t>国药准字Z36020472</t>
  </si>
  <si>
    <t>江西广恩和药业股份有限公司</t>
  </si>
  <si>
    <t>https://tps.ybj.hunan.gov.cn/tps-local/XMHXgroupYPCZ/M00/DB/CC/rBIBUGmwAmeAe3qjAAOAIrBVJVc797.jpg</t>
  </si>
  <si>
    <t>ZA09CCQ0124010103882</t>
  </si>
  <si>
    <t>杞菊地黄丸</t>
  </si>
  <si>
    <t>国药准字Z15020626</t>
  </si>
  <si>
    <t>https://tps.ybj.hunan.gov.cn/tps-local/XMHXgroupYPCZ/M00/DB/8D/rBIBUGmveiyANABPAAafadwblds179.pdf</t>
  </si>
  <si>
    <t>ZA09DBJ0389010101222</t>
  </si>
  <si>
    <t>金匮肾气丸</t>
  </si>
  <si>
    <t>聚氯乙烯固体药用硬片＋药品包装用铝箔包装</t>
  </si>
  <si>
    <t>国药准字Z21020396</t>
  </si>
  <si>
    <t>https://tps.ybj.hunan.gov.cn/tps-local/XMHXgroupYPCZ/M00/DB/94/rBIBUGmvkgWAERRHAAXJrp5SHaA387.jpg</t>
  </si>
  <si>
    <t>ZA09DBJ0389010181049</t>
  </si>
  <si>
    <t>每100丸重20g(每1g相当于饮片0.7g)(4g/袋)</t>
  </si>
  <si>
    <t>每100丸重20g(每1g相当于饮片0.7g)(4g/袋)×8袋/盒</t>
  </si>
  <si>
    <t>聚酯/铝/聚乙烯药用复合膜袋装。</t>
  </si>
  <si>
    <t>国药准字Z20204085</t>
  </si>
  <si>
    <t>石家庄御和堂药业股份有限公司</t>
  </si>
  <si>
    <t>https://tps.ybj.hunan.gov.cn/tps-local/XMHXgroupYPCZ/M00/DB/AB/rBIBUGmvxS6Ab4KbAARBMRczOac594.pdf</t>
  </si>
  <si>
    <t>ZA09DBJ0389010183990</t>
  </si>
  <si>
    <t>水蜜丸</t>
  </si>
  <si>
    <t>每袋装5克。【每25粒重5g(每1g相当于饮片0.7g)】</t>
  </si>
  <si>
    <t>每袋装5克。【每25粒重5g(每1g相当于饮片0.7g)】×6袋/盒</t>
  </si>
  <si>
    <t>双向拉伸聚丙烯/镀铝聚酯/聚乙烯药用复合膜袋</t>
  </si>
  <si>
    <t>https://tps.ybj.hunan.gov.cn/tps-local/XMHXgroupYPCZ/M00/DB/93/rBIBUGmvi1iAGMmIAAXM1cm-2f4828.jpg</t>
  </si>
  <si>
    <t>ZA09DBJ0389010201222</t>
  </si>
  <si>
    <t>每丸重6g×6丸/盒</t>
  </si>
  <si>
    <t>https://tps.ybj.hunan.gov.cn/tps-local/XMHXgroupYPCZ/M00/DB/95/rBIBUGmvk02ALNlpAARZf1y1u1A587.jpg</t>
  </si>
  <si>
    <t>ZA09DBJ0389020281049</t>
  </si>
  <si>
    <t>每100丸重20克(每1g相当于)饮片0.7g)(4g/袋)</t>
  </si>
  <si>
    <t>每100丸重20克(每1g相当于)饮片0.7g)(4g/袋)×14袋/盒</t>
  </si>
  <si>
    <t>聚酯/铝/聚乙烯药用复合膜袋装</t>
  </si>
  <si>
    <t>https://tps.ybj.hunan.gov.cn/tps-local/XMHXgroupYPCZ/M00/DB/AB/rBIBUGmvxa-Ae0TDAAOsnzCvLmg753.pdf</t>
  </si>
  <si>
    <t>ZA09DBJ0389020283990</t>
  </si>
  <si>
    <t>每袋装5克【每25粒重5g(每1g相当于饮片0.7g)】</t>
  </si>
  <si>
    <t>每袋装5克【每25粒重5g(每1g相当于饮片0.7g)】×10袋/盒</t>
  </si>
  <si>
    <t>https://tps.ybj.hunan.gov.cn/tps-local/XMHXgroupYPCZ/M00/DB/93/rBIBUGmvi_mAH8isAAajY3nPwBk581.jpg</t>
  </si>
  <si>
    <t>ZA09DBJ0389030183990</t>
  </si>
  <si>
    <t>每25粒重5g(每1g相当于饮片0.7g)</t>
  </si>
  <si>
    <t>每25粒重5g(每1g相当于饮片0.7g)×500粒/盒</t>
  </si>
  <si>
    <t>https://tps.ybj.hunan.gov.cn/tps-local/XMHXgroupYPCZ/M00/DB/93/rBIBUGmvjGWAKmuJAAa9F-x39-0533.jpg</t>
  </si>
  <si>
    <t>ZA09DBJ0389030283990</t>
  </si>
  <si>
    <t>每25粒重5g(每1g相当于饮片0.7g)×150粒/盒</t>
  </si>
  <si>
    <t>https://tps.ybj.hunan.gov.cn/tps-local/XMHXgroupYPCZ/M00/DB/93/rBIBUGmvjDSANoCvAATH8gHJp90337.jpg</t>
  </si>
  <si>
    <t>ZA09DBJ0389030483990</t>
  </si>
  <si>
    <t>每25粒重5g(每1g相当于饮片0.7g)×300粒/瓶</t>
  </si>
  <si>
    <t>https://tps.ybj.hunan.gov.cn/tps-local/XMHXgroupYPCZ/M00/DB/93/rBIBUGmvi72AIzrPAAXuw0jnpSQ386.jpg</t>
  </si>
  <si>
    <t>ZA09DBJ0389110402575</t>
  </si>
  <si>
    <t>每袋装5g</t>
  </si>
  <si>
    <t>每袋装5g×16袋/盒</t>
  </si>
  <si>
    <t>双向拉伸聚丙烯复合膜</t>
  </si>
  <si>
    <t>国药准字Z13022456</t>
  </si>
  <si>
    <t>承德御室金丹药业有限公司</t>
  </si>
  <si>
    <t>https://tps.ybj.hunan.gov.cn/tps-local/XMHXgroupYPCZ/M00/DB/AB/rBIBUGmvxbWAXOgZAAuVP3HxQ6E683.png</t>
  </si>
  <si>
    <t>ZA09EAY0599010203485</t>
  </si>
  <si>
    <t>鱼鳔补肾丸</t>
  </si>
  <si>
    <t>每10丸重2.9g(相当于原生药2.7g)</t>
  </si>
  <si>
    <t>每10丸重2.9g(相当于原生药2.7g)×75丸/盒</t>
  </si>
  <si>
    <t>国药准字Z20063839</t>
  </si>
  <si>
    <t>钓鱼台医药集团吉林天强制药股份有限公司</t>
  </si>
  <si>
    <t>天津市</t>
  </si>
  <si>
    <t>https://tps.ybj.hunan.gov.cn/tps-local/XMHXgroupYPCZ/M00/DB/CC/rBIBUGmwBtCAOMaRAAamf-MG8Kw576.jpg</t>
  </si>
  <si>
    <t>ZA09FAD0336020101573</t>
  </si>
  <si>
    <t>冻干蜂王浆胶囊</t>
  </si>
  <si>
    <t>每粒装0.25g</t>
  </si>
  <si>
    <t>每粒装0.25g×20粒/盒</t>
  </si>
  <si>
    <t>双铝复合膜包装</t>
  </si>
  <si>
    <t>国药准字Z20027572</t>
  </si>
  <si>
    <t>南京老山药业股份有限公司</t>
  </si>
  <si>
    <t>https://tps.ybj.hunan.gov.cn/tps-local/XMHXgroupYPCZ/M00/D9/5C/rBIBUGmjy9GAYH4yAAn9J7IZ8uE608.pdf</t>
  </si>
  <si>
    <t>ZA09FAS0577010103882</t>
  </si>
  <si>
    <t>十全大补丸</t>
  </si>
  <si>
    <t>国药准字Z15021124</t>
  </si>
  <si>
    <t>https://tps.ybj.hunan.gov.cn/tps-local/XMHXgroupYPCZ/M00/DB/90/rBIBUGmvhEaAX5FWAAah3zpIChQ239.pdf</t>
  </si>
  <si>
    <t>ZA10AAN0022010101928</t>
  </si>
  <si>
    <t>脑乐静</t>
  </si>
  <si>
    <t>每瓶装200ml</t>
  </si>
  <si>
    <t>每瓶装200ml×1瓶/盒</t>
  </si>
  <si>
    <t>药用PET瓶</t>
  </si>
  <si>
    <t>国药准字Z42021480</t>
  </si>
  <si>
    <t>荟海药业(湖北)有限公司,武汉钧安制药有限公司</t>
  </si>
  <si>
    <t>湖北荟海医药技术研究院有限公司</t>
  </si>
  <si>
    <t>https://tps.ybj.hunan.gov.cn/tps-local/XMHXgroupYPCZ/M00/DB/0E/rBIBUGmqlUuALKHnAAoNe6VADMQ463.jpg</t>
  </si>
  <si>
    <t>ZA10AAT0106020403882</t>
  </si>
  <si>
    <t>天王补心丸</t>
  </si>
  <si>
    <t>国药准字Z15021125</t>
  </si>
  <si>
    <t>https://tps.ybj.hunan.gov.cn/tps-local/XMHXgroupYPCZ/M00/DB/91/rBIBUGmvhUmAdMx0AAP1uMdjru8344.jpg</t>
  </si>
  <si>
    <t>ZA10AAZ0012010202295</t>
  </si>
  <si>
    <t>枣仁安神液</t>
  </si>
  <si>
    <t>每支装10毫升×10支/盒</t>
  </si>
  <si>
    <t>国药准字Z20055480</t>
  </si>
  <si>
    <t>国药集团宜宾制药有限责任公司</t>
  </si>
  <si>
    <t>https://tps.ybj.hunan.gov.cn/tps-local/XMHXgroupYPCZ/M00/D9/DC/rBIBUGmmT9OAaSNHAAZXSGRO1k0273.jpg</t>
  </si>
  <si>
    <t>ZA10BAC0142010403404</t>
  </si>
  <si>
    <t>参芪五味子胶囊</t>
  </si>
  <si>
    <t>每粒装0.2g</t>
  </si>
  <si>
    <t>每粒装0.2g×135粒/盒</t>
  </si>
  <si>
    <t>国药准字Z20050348</t>
  </si>
  <si>
    <t>吉林高邈药业股份有限公司</t>
  </si>
  <si>
    <t>https://tps.ybj.hunan.gov.cn/tps-local/XMHXgroupYPCZ/M00/DA/2A/rBIBUGmniCGAd_DdAASUvFXvoDc883.jpg</t>
  </si>
  <si>
    <t>ZA10EAZ0373020102575</t>
  </si>
  <si>
    <t>朱砂安神丸</t>
  </si>
  <si>
    <t>每袋装6g</t>
  </si>
  <si>
    <t>每袋装6g×10袋/盒</t>
  </si>
  <si>
    <t>国药准字Z13022461</t>
  </si>
  <si>
    <t>河北省</t>
  </si>
  <si>
    <t>https://tps.ybj.hunan.gov.cn/tps-local/XMHXgroupYPCZ/M00/DB/AB/rBIBUGmvxoGAc1dYAARnX1ofs7g976.jpg</t>
  </si>
  <si>
    <t>ZA10EAZ0373020302575</t>
  </si>
  <si>
    <t>每袋装6g×6袋/盒</t>
  </si>
  <si>
    <t>https://tps.ybj.hunan.gov.cn/tps-local/XMHXgroupYPCZ/M00/DB/AB/rBIBUGmvxp2AYSjRAAR8kBk87Gc750.jpg</t>
  </si>
  <si>
    <t>ZA11AAB0089010105678</t>
  </si>
  <si>
    <t>白及颗粒</t>
  </si>
  <si>
    <t>复合膜包装</t>
  </si>
  <si>
    <t>国药准字Z53020342</t>
  </si>
  <si>
    <t>云南滇善堂药业有限公司</t>
  </si>
  <si>
    <t>https://tps.ybj.hunan.gov.cn/tps-local/XMHXgroupYPCZ/M00/DA/E6/rBIBUGmqQ3CAFz6_AARciN_aofg399.pdf</t>
  </si>
  <si>
    <t>ZA12BAX0110010103820</t>
  </si>
  <si>
    <t>香丹注射液</t>
  </si>
  <si>
    <t>注射剂</t>
  </si>
  <si>
    <t>每支装2ml</t>
  </si>
  <si>
    <t>每支装2ml×1支</t>
  </si>
  <si>
    <t>玻璃安瓿</t>
  </si>
  <si>
    <t>国药准字Z23021892</t>
  </si>
  <si>
    <t>黑龙江省格润药业有限责任公司</t>
  </si>
  <si>
    <t>https://tps.ybj.hunan.gov.cn/tps-local/XMHXgroupYPCZ/M00/D9/87/rBIBUGmlIFWAQ4wCABYc0D3iJ0I319.pdf</t>
  </si>
  <si>
    <t>ZA12GAG0380020204366</t>
  </si>
  <si>
    <t>冠心苏合丸</t>
  </si>
  <si>
    <t>1g/丸</t>
  </si>
  <si>
    <t>1g/丸×18丸/盒</t>
  </si>
  <si>
    <t>铝塑板装</t>
  </si>
  <si>
    <t>国药准字Z34020302</t>
  </si>
  <si>
    <t>上海宝龙安庆药业有限公司</t>
  </si>
  <si>
    <t>https://tps.ybj.hunan.gov.cn/tps-local/XMHXgroupYPCZ/M00/DA/2C/rBIBUGmnjSyAc-vOAAUu2AWyORU781.jpg</t>
  </si>
  <si>
    <t>ZA12GAG0380020304366</t>
  </si>
  <si>
    <t>1g/丸×9丸/盒</t>
  </si>
  <si>
    <t>https://tps.ybj.hunan.gov.cn/tps-local/XMHXgroupYPCZ/M00/DA/2D/rBIBUGmnjemAUq4xAAUu2AWyORU245.jpg</t>
  </si>
  <si>
    <t>ZA12GAY0655020103374</t>
  </si>
  <si>
    <t>愈风宁心丸</t>
  </si>
  <si>
    <t>浓缩丸</t>
  </si>
  <si>
    <t>每10丸重1.5g</t>
  </si>
  <si>
    <t>每10丸重1.5g×15袋/盒</t>
  </si>
  <si>
    <t>药用复合膜袋包装</t>
  </si>
  <si>
    <t>国药准字Z20080507</t>
  </si>
  <si>
    <t>吉林吉春制药股份有限公司</t>
  </si>
  <si>
    <t>https://tps.ybj.hunan.gov.cn/tps-local/XMHXgroupYPCZ/M00/D9/65/rBIBUGmk2x6AJhnPAAu_OBMIB-U253.jpg</t>
  </si>
  <si>
    <t>ZA12HAH0323010101412</t>
  </si>
  <si>
    <t>黄芪注射液</t>
  </si>
  <si>
    <t>注射液</t>
  </si>
  <si>
    <t>10ml(相当于原药材20g)</t>
  </si>
  <si>
    <t>10ml(相当于原药材20g)×1支</t>
  </si>
  <si>
    <t>安瓿</t>
  </si>
  <si>
    <t>国药准字Z32021257</t>
  </si>
  <si>
    <t>江苏恒沣药业有限公司</t>
  </si>
  <si>
    <t>https://tps.ybj.hunan.gov.cn/tps-local/XMHXgroupYPCZ/M00/DB/38/rBIBUGmuJxeAXz_OAAZiLAx9Z-Y719.pdf</t>
  </si>
  <si>
    <t>ZA12HAL0325020105719</t>
  </si>
  <si>
    <t>龙心素胶囊</t>
  </si>
  <si>
    <t>每粒装0.15g</t>
  </si>
  <si>
    <t>每粒装0.15g×10粒/盒</t>
  </si>
  <si>
    <t>铝塑泡罩</t>
  </si>
  <si>
    <t>国药准字Z20049005</t>
  </si>
  <si>
    <t>云南永安制药有限公司</t>
  </si>
  <si>
    <t>https://tps.ybj.hunan.gov.cn/tps-local/XMHXgroupYPCZ/M00/DA/DA/rBIBUGmqMruAZTyNAAmLcFPS3cU060.pdf</t>
  </si>
  <si>
    <t>ZA12HAY0555010100248</t>
  </si>
  <si>
    <t>银杏叶片</t>
  </si>
  <si>
    <t>每片重0.22g(含总黄酮醇苷9.6mg,萜类内酯2.4mg)</t>
  </si>
  <si>
    <t>每片重0.22g(含总黄酮醇苷9.6mg,萜类内酯2.4mg)×24片/盒</t>
  </si>
  <si>
    <t>药用铝箔/聚氯乙烯固体药用硬片包装</t>
  </si>
  <si>
    <t>国药准字Z20054975</t>
  </si>
  <si>
    <t>https://tps.ybj.hunan.gov.cn/tps-local/XMHXgroupYPCZ/M00/DB/94/rBIBUGmvjNmATZ3cAAcc_h6s2RU779.jpg</t>
  </si>
  <si>
    <t>ZA12HAY0555030200248</t>
  </si>
  <si>
    <t>每片重0.29g(含总黄酮醇苷19.2mg、萜类内酯4.8mg)</t>
  </si>
  <si>
    <t>每片重0.29g(含总黄酮醇苷19.2mg、萜类内酯4.8mg)×24片/盒</t>
  </si>
  <si>
    <t>https://tps.ybj.hunan.gov.cn/tps-local/XMHXgroupYPCZ/M00/DB/94/rBIBUGmvjSaAbDFzAAMMX7y7EnM409.jpg</t>
  </si>
  <si>
    <t>ZA13AAC0284010401222</t>
  </si>
  <si>
    <t>柴胡舒肝丸</t>
  </si>
  <si>
    <t>每丸重10g</t>
  </si>
  <si>
    <t>每丸重10g×10丸/盒</t>
  </si>
  <si>
    <t>聚氯乙烯固体药用硬片/药用铝箔泡罩包装</t>
  </si>
  <si>
    <t>国药准字Z21020393</t>
  </si>
  <si>
    <t>https://tps.ybj.hunan.gov.cn/tps-local/XMHXgroupYPCZ/M00/DB/94/rBIBUGmvkZiAYp1vAAZ12gzmKbk256.jpg</t>
  </si>
  <si>
    <t>ZA13BAS0699010103882</t>
  </si>
  <si>
    <t>舒肝健胃丸</t>
  </si>
  <si>
    <t>国药准字Z15020634</t>
  </si>
  <si>
    <t>https://tps.ybj.hunan.gov.cn/tps-local/XMHXgroupYPCZ/M00/DB/92/rBIBUGmviVmAcwyXAAVFfA9Xsws425.jpg</t>
  </si>
  <si>
    <t>ZA15GAL0472010179054</t>
  </si>
  <si>
    <t>岭南万应豆蔻膏</t>
  </si>
  <si>
    <t>软膏剂</t>
  </si>
  <si>
    <t>每瓶装19.6克</t>
  </si>
  <si>
    <t>每瓶装19.6克×1瓶/盒</t>
  </si>
  <si>
    <t>钠钙玻璃瓶</t>
  </si>
  <si>
    <t>国药准字ZCGD20250001</t>
  </si>
  <si>
    <t>LING NAM MEDICINE FACTORY(H.K)LIMITED</t>
  </si>
  <si>
    <t>广东富晖药业有限公司</t>
  </si>
  <si>
    <t>https://tps.ybj.hunan.gov.cn/tps-local/XMHXgroupYPCZ/M00/D9/D1/rBIBUGmmPriARij7ABiw7Fm45vE199.pdf</t>
  </si>
  <si>
    <t>ZA16AAG0340020205298</t>
  </si>
  <si>
    <t>关节止痛膏</t>
  </si>
  <si>
    <t>橡胶膏剂</t>
  </si>
  <si>
    <t>8×13厘米</t>
  </si>
  <si>
    <t>8×13厘米×16贴/盒</t>
  </si>
  <si>
    <t>国药准字Z36021367</t>
  </si>
  <si>
    <t>江西吉安三力制药有限公司</t>
  </si>
  <si>
    <t>https://tps.ybj.hunan.gov.cn/tps-local/XMHXgroupYPCZ/M00/D9/D6/rBIBUGmmRYCAewcBAAOfT0Uf5IE428.pdf</t>
  </si>
  <si>
    <t>ZA16AAG0340020405298</t>
  </si>
  <si>
    <t>8×13厘米×12贴/盒</t>
  </si>
  <si>
    <t>https://tps.ybj.hunan.gov.cn/tps-local/XMHXgroupYPCZ/M00/D9/D5/rBIBUGmmRGOAaCIkAASKB6tYRnI989.jpg</t>
  </si>
  <si>
    <t>ZA16AAG0340020505298</t>
  </si>
  <si>
    <t>8×13厘米×20贴/盒</t>
  </si>
  <si>
    <t>https://tps.ybj.hunan.gov.cn/tps-local/XMHXgroupYPCZ/M00/D9/D6/rBIBUGmmRcWAcgClAATjGTD1m_Y805.jpg</t>
  </si>
  <si>
    <t>ZA16AAG0340060104624</t>
  </si>
  <si>
    <t>贴膏剂</t>
  </si>
  <si>
    <t>8.0cm×10cm</t>
  </si>
  <si>
    <t>8.0cm×10cm×18贴/盒</t>
  </si>
  <si>
    <t>药用复合袋</t>
  </si>
  <si>
    <t>国药准字Z33020752</t>
  </si>
  <si>
    <t>浙江鼎泰药业股份有限公司</t>
  </si>
  <si>
    <t>https://tps.ybj.hunan.gov.cn/tps-local/XMHXgroupYPCZ/M00/D9/7B/rBIBUGmlCXGARgaNADg_cwhcfEg305.pdf</t>
  </si>
  <si>
    <t>ZA16EAS0449010104312</t>
  </si>
  <si>
    <t>肾炎舒胶囊</t>
  </si>
  <si>
    <t>每粒装0.35g</t>
  </si>
  <si>
    <t>每粒装0.35g×36粒/盒</t>
  </si>
  <si>
    <t>双铝包装</t>
  </si>
  <si>
    <t>国药准字Z10980014</t>
  </si>
  <si>
    <t>国药集团精方(安徽)药业股份有限公司</t>
  </si>
  <si>
    <t>https://tps.ybj.hunan.gov.cn/tps-local/XMHXgroupYPCZ/M00/DB/85/rBIBUGmvZi6AcrwRAB4nfthJUOM175.png</t>
  </si>
  <si>
    <t>ZA16HAB0331010100200</t>
  </si>
  <si>
    <t>萆薢分清丸</t>
  </si>
  <si>
    <t>每20丸重1g,每袋装6g</t>
  </si>
  <si>
    <t>每20丸重1g,每袋装6g×10袋/盒</t>
  </si>
  <si>
    <t>国药准字Z20063408</t>
  </si>
  <si>
    <t>https://tps.ybj.hunan.gov.cn/tps-local/XMHXgroupYPCZ/M00/D9/93/rBIBUGmlMgyATrAYAAnhr-CLHCw619.pdf</t>
  </si>
  <si>
    <t>ZA16HAX0794010101609</t>
  </si>
  <si>
    <t>玄七通痹胶囊</t>
  </si>
  <si>
    <t>每粒装0.4g</t>
  </si>
  <si>
    <t>每粒装0.4g×36粒/盒</t>
  </si>
  <si>
    <t>铝塑铝包装</t>
  </si>
  <si>
    <t>国药准字Z19990041</t>
  </si>
  <si>
    <t>南京中山制药有限公司</t>
  </si>
  <si>
    <t>https://tps.ybj.hunan.gov.cn/tps-local/XMHXgroupYPCZ/M00/D9/64/rBIBUGmk2ZiAJXGwAATTiltwWEA896.pdf</t>
  </si>
  <si>
    <t>ZA17AAJ0126010101268</t>
  </si>
  <si>
    <t>健脾降脂颗粒</t>
  </si>
  <si>
    <t>每袋装10g×12袋/盒</t>
  </si>
  <si>
    <t>药品包装用复合袋</t>
  </si>
  <si>
    <t>国药准字Z21021262</t>
  </si>
  <si>
    <t>辽宁盛京华邦制药有限公司</t>
  </si>
  <si>
    <t>https://tps.ybj.hunan.gov.cn/tps-local/XMHXgroupYPCZ/M00/DA/FC/rBIBUGmqeRqABA4mAAPmSloHXgU698.jpg</t>
  </si>
  <si>
    <t>ZA17AAJ0739010204956</t>
  </si>
  <si>
    <t>绞股蓝总苷颗粒</t>
  </si>
  <si>
    <t>每袋装3g(10袋/盒×3盒/中盒)</t>
  </si>
  <si>
    <t>每袋装3g(10袋/盒×3盒/中盒)×30袋/盒</t>
  </si>
  <si>
    <t>聚酯/铝/聚乙烯药品包装用复合膜包装</t>
  </si>
  <si>
    <t>国药准字Z10930015</t>
  </si>
  <si>
    <t>湖南华宝通制药有限公司</t>
  </si>
  <si>
    <t>https://tps.ybj.hunan.gov.cn/tps-local/XMHXgroupYPCZ/M00/D9/A8/rBIBUGmlSaeATWSOACH4xRCHbq4216.jpg</t>
  </si>
  <si>
    <t>ZA17AAJ0739010404956</t>
  </si>
  <si>
    <t>每袋装3g(10袋/盒×9盒/中盒)</t>
  </si>
  <si>
    <t>每袋装3g(10袋/盒×9盒/中盒)×90袋/盒</t>
  </si>
  <si>
    <t>https://tps.ybj.hunan.gov.cn/tps-local/XMHXgroupYPCZ/M00/D9/A7/rBIBUGmlSCKAYBtFACH4xRCHbq4009.jpg</t>
  </si>
  <si>
    <t>ZA17AAJ0739010604956</t>
  </si>
  <si>
    <t>每袋装3g(10袋/盒×18盒/中盒)</t>
  </si>
  <si>
    <t>每袋装3g(10袋/盒×18盒/中盒)×180袋/盒</t>
  </si>
  <si>
    <t>https://tps.ybj.hunan.gov.cn/tps-local/XMHXgroupYPCZ/M00/D9/A7/rBIBUGmlSJ-AckBSACH4xRCHbq4025.jpg</t>
  </si>
  <si>
    <t>ZB01DAS0432010105389</t>
  </si>
  <si>
    <t>肾石通颗粒</t>
  </si>
  <si>
    <t>每袋装15g×8袋/盒</t>
  </si>
  <si>
    <t>药品包装用复合膜袋装</t>
  </si>
  <si>
    <t>国药准字Z36020506</t>
  </si>
  <si>
    <t>江西鸿烁制药有限责任公司</t>
  </si>
  <si>
    <t>https://tps.ybj.hunan.gov.cn/tps-local/XMHXgroupYPCZ/M00/DA/57/rBIBUGmn3VSAXmbCAAI5Qf2ZgJQ503.pdf</t>
  </si>
  <si>
    <t>ZB01DAS0432010180945</t>
  </si>
  <si>
    <t>每袋装6g(无蔗糖)×10袋/盒</t>
  </si>
  <si>
    <t>https://tps.ybj.hunan.gov.cn/tps-local/XMHXgroupYPCZ/M00/DB/5D/rBIBUGmue0uAHzcLAAIMAgGBUsc329.pdf</t>
  </si>
  <si>
    <t>ZB01DAS0432010305389</t>
  </si>
  <si>
    <t>https://tps.ybj.hunan.gov.cn/tps-local/XMHXgroupYPCZ/M00/DB/5B/rBIBUGmuecWAZBaWAAIM7AtfxfY798.pdf</t>
  </si>
  <si>
    <t>ZB01DAS0652010102235</t>
  </si>
  <si>
    <t>石淋通颗粒</t>
  </si>
  <si>
    <t>15g(相当于总药材15g)</t>
  </si>
  <si>
    <t>15g(相当于总药材15g)×20袋/包</t>
  </si>
  <si>
    <t>国药准字Z51021469</t>
  </si>
  <si>
    <t>四川省仁德制药有限公司</t>
  </si>
  <si>
    <t>https://tps.ybj.hunan.gov.cn/tps-local/XMHXgroupYPCZ/M00/D9/6B/rBIBUGmk6OiAMDW3AAN9IPE0zZ4079.jpg</t>
  </si>
  <si>
    <t>ZB02AAF0662010100716</t>
  </si>
  <si>
    <t>复方夏枯草膏</t>
  </si>
  <si>
    <t>煎膏剂</t>
  </si>
  <si>
    <t>每瓶装125g</t>
  </si>
  <si>
    <t>每瓶装125g×1瓶</t>
  </si>
  <si>
    <t>钠钙玻璃模制药瓶</t>
  </si>
  <si>
    <t>国药准字Z31020442</t>
  </si>
  <si>
    <t>上海雷允上药业有限公司</t>
  </si>
  <si>
    <t>https://tps.ybj.hunan.gov.cn/tps-local/XMHXgroupYPCZ/M00/D9/EC/rBIBUGmmbxiAS1LyACEMplNfAq4234.jpg</t>
  </si>
  <si>
    <t>ZB02AAX0009020103485</t>
  </si>
  <si>
    <t>西黄丸</t>
  </si>
  <si>
    <t>丸剂(糊丸)</t>
  </si>
  <si>
    <t>每20丸重1g(3g/瓶)(体外培育牛黄、人工麝香)</t>
  </si>
  <si>
    <t>每20丸重1g(3g/瓶)(体外培育牛黄、人工麝香)×8瓶/盒</t>
  </si>
  <si>
    <t>固体药用塑料瓶包装</t>
  </si>
  <si>
    <t>国药准字Z22022964</t>
  </si>
  <si>
    <t>https://tps.ybj.hunan.gov.cn/tps-local/XMHXgroupYPCZ/M00/DB/CC/rBIBUGmwBA2Aco9CAAHj7Rq7nRk180.jpg</t>
  </si>
  <si>
    <t>ZB02AAX0009040103485</t>
  </si>
  <si>
    <t>每20丸重1g(3g/瓶)(体外培育牛黄、人工麝香)×2瓶/盒</t>
  </si>
  <si>
    <t>https://tps.ybj.hunan.gov.cn/tps-local/XMHXgroupYPCZ/M00/DB/CC/rBIBUGmwBQqAUB-gAAG9I0GQ-OY892.pdf</t>
  </si>
  <si>
    <t>ZB02AAX0009040203485</t>
  </si>
  <si>
    <t>每20丸重1g(3g/瓶)(体外培育牛黄、人工麝香)×4瓶/盒</t>
  </si>
  <si>
    <t>https://tps.ybj.hunan.gov.cn/tps-local/XMHXgroupYPCZ/M00/DB/CC/rBIBUGmwBSOAMGweAAGsYcYofYA026.pdf</t>
  </si>
  <si>
    <t>ZD01BAY0318010105678</t>
  </si>
  <si>
    <t>益母草颗粒</t>
  </si>
  <si>
    <t>国药准字Z53020343</t>
  </si>
  <si>
    <t>https://tps.ybj.hunan.gov.cn/tps-local/XMHXgroupYPCZ/M00/D9/93/rBIBUGmlMTeADCTmAAXwp7Gu5mw482.pdf</t>
  </si>
  <si>
    <t>ZD02AAG0229010301427</t>
  </si>
  <si>
    <t>宫炎平胶囊</t>
  </si>
  <si>
    <t>每粒装0.25g×36粒/盒</t>
  </si>
  <si>
    <t>国药准字Z20150010</t>
  </si>
  <si>
    <t>江苏晨牌药业集团股份有限公司</t>
  </si>
  <si>
    <t>河南省</t>
  </si>
  <si>
    <t>https://tps.ybj.hunan.gov.cn/tps-local/XMHXgroupYPCZ/M00/DA/F1/rBIBUGmqYOGAGaYCAAQ06Fl1fn8132.pdf</t>
  </si>
  <si>
    <t>ZD02BAP0027010203790</t>
  </si>
  <si>
    <t>盆炎清栓</t>
  </si>
  <si>
    <t>栓剂</t>
  </si>
  <si>
    <t>每粒含毛冬青提取物(以总黄酮计)100mg,吲哚美辛25mg</t>
  </si>
  <si>
    <t>每粒含毛冬青提取物(以总黄酮计)100mg,吲哚美辛25mg×10粒/盒</t>
  </si>
  <si>
    <t>药用聚乙烯聚氯乙烯复合包装</t>
  </si>
  <si>
    <t>国药准字Z20043827</t>
  </si>
  <si>
    <t>黑龙江天辰药业有限公司</t>
  </si>
  <si>
    <t>https://tps.ybj.hunan.gov.cn/tps-local/XMHXgroupYPCZ/M00/D9/95/rBIBUGmlNW-AQvShAAgQAgimCqA343.jpg</t>
  </si>
  <si>
    <t>ZD03AAA0073010381049</t>
  </si>
  <si>
    <t>安坤赞育丸</t>
  </si>
  <si>
    <t>每丸重9g×2丸/盒</t>
  </si>
  <si>
    <t>国药准字Z20204062</t>
  </si>
  <si>
    <t>https://tps.ybj.hunan.gov.cn/tps-local/XMHXgroupYPCZ/M00/DB/A9/rBIBUGmvwReAF0BzAARD-jDbT3U999.pdf</t>
  </si>
  <si>
    <t>ZD03AAW0205010203882</t>
  </si>
  <si>
    <t>乌鸡白凤丸</t>
  </si>
  <si>
    <t>每袋6g</t>
  </si>
  <si>
    <t>每袋6g×8袋/盒</t>
  </si>
  <si>
    <t>国药准字Z15021148</t>
  </si>
  <si>
    <t>https://tps.ybj.hunan.gov.cn/tps-local/XMHXgroupYPCZ/M00/DB/94/rBIBUGmvjzaAFmLeAAZjuq7JQTU976.jpg</t>
  </si>
  <si>
    <t>ZE01AAX0244010205127</t>
  </si>
  <si>
    <t>消朦眼膏</t>
  </si>
  <si>
    <t>眼膏剂</t>
  </si>
  <si>
    <t>每支装2.5g</t>
  </si>
  <si>
    <t>每支装2.5g×2支/盒</t>
  </si>
  <si>
    <t>铝质药用软膏管</t>
  </si>
  <si>
    <t>国药准字Z45021268</t>
  </si>
  <si>
    <t>https://tps.ybj.hunan.gov.cn/tps-local/XMHXgroupYPCZ/M00/DA/93/rBIBUGmo7myAYwVvAA1Cj9-EQME247.jpg</t>
  </si>
  <si>
    <t>ZE02AAZ0018020103083</t>
  </si>
  <si>
    <t>增光咀嚼片</t>
  </si>
  <si>
    <t>每片重0.8g</t>
  </si>
  <si>
    <t>每片重0.8g×30片/盒</t>
  </si>
  <si>
    <t>聚氯乙烯固体药用硬片、药用铝箔</t>
  </si>
  <si>
    <t>国药准字Z20143001</t>
  </si>
  <si>
    <t>河南省新四方制药有限公司</t>
  </si>
  <si>
    <t>https://tps.ybj.hunan.gov.cn/tps-local/XMHXgroupYPCZ/M00/D9/A2/rBIBUGmlQ0iAIFKYADreT0XTXnY253.jpg</t>
  </si>
  <si>
    <t>ZF02AAX0345010103228</t>
  </si>
  <si>
    <t>小儿鼻炎片</t>
  </si>
  <si>
    <t>每片重0.3g</t>
  </si>
  <si>
    <t>每片重0.3g×36片/盒</t>
  </si>
  <si>
    <t>药品包装用铝箔、聚氯乙烯固体药用硬片,铝塑泡罩包装</t>
  </si>
  <si>
    <t>国药准字Z20054512</t>
  </si>
  <si>
    <t>https://tps.ybj.hunan.gov.cn/tps-local/XMHXgroupYPCZ/M00/DA/00/rBIBUGmmi9WAP8JiAAN56dfAPkk972.jpg</t>
  </si>
  <si>
    <t>ZF03AAQ0275010201268</t>
  </si>
  <si>
    <t>芩黄喉症胶囊</t>
  </si>
  <si>
    <t>每粒装0.4g×20粒/盒</t>
  </si>
  <si>
    <t>聚氯乙烯固体药用硬片＋药用包装用铝箔</t>
  </si>
  <si>
    <t>国药准字Z20026604</t>
  </si>
  <si>
    <t>https://tps.ybj.hunan.gov.cn/tps-local/XMHXgroupYPCZ/M00/DA/FD/rBIBUGmqeg2AMZpXAAEafa_RCRA241.jpg</t>
  </si>
  <si>
    <t>ZF03AAX0793010102235</t>
  </si>
  <si>
    <t>玄麦甘桔颗粒</t>
  </si>
  <si>
    <t>10g</t>
  </si>
  <si>
    <t>10g×20袋/包</t>
  </si>
  <si>
    <t>国药准字Z51021471</t>
  </si>
  <si>
    <t>四川省天基生物药业有限公司</t>
  </si>
  <si>
    <t>https://tps.ybj.hunan.gov.cn/tps-local/XMHXgroupYPCZ/M00/D9/6B/rBIBUGmk6GmAMH90AAUDDlAn9Jc077.jpg</t>
  </si>
  <si>
    <t>ZG01BAF0773010300716</t>
  </si>
  <si>
    <t>复方紫荆消伤巴布膏</t>
  </si>
  <si>
    <t>贴膏剂(巴布膏剂)</t>
  </si>
  <si>
    <t>8cm×12cm</t>
  </si>
  <si>
    <t>8cm×12cm×3贴/盒</t>
  </si>
  <si>
    <t>纸/铝/聚乙烯药品包装用复合袋</t>
  </si>
  <si>
    <t>国药准字Z19991106</t>
  </si>
  <si>
    <t>https://tps.ybj.hunan.gov.cn/tps-local/XMHXgroupYPCZ/M00/D9/EF/rBIBUGmmcmmAWASVAAJT84750Pw909.jpg</t>
  </si>
  <si>
    <t>ZG02AAJ0577010103404</t>
  </si>
  <si>
    <t>颈康胶囊</t>
  </si>
  <si>
    <t>每粒装0.3g</t>
  </si>
  <si>
    <t>每粒装0.3g×24粒/盒</t>
  </si>
  <si>
    <t>国药准字Z20090334</t>
  </si>
  <si>
    <t>https://tps.ybj.hunan.gov.cn/tps-local/XMHXgroupYPCZ/M00/DA/62/rBIBUGmn6CmASwgCAAgVFdrawvI799.jpg</t>
  </si>
  <si>
    <t>ZG03AAK0086010105892</t>
  </si>
  <si>
    <t>抗骨增生丸</t>
  </si>
  <si>
    <t>丸剂</t>
  </si>
  <si>
    <t>/</t>
  </si>
  <si>
    <t>360丸/瓶</t>
  </si>
  <si>
    <t>国药准字Z62020830</t>
  </si>
  <si>
    <t>兰州佛慈制药股份有限公司</t>
  </si>
  <si>
    <t>https://tps.ybj.hunan.gov.cn/tps-local/XMHXgroupYPCZ/M00/DA/8C/rBIBUGmo5BOAWi-xAAVhT1cRwaM053.jpg</t>
  </si>
  <si>
    <t>ZG03AAK0086020102367</t>
  </si>
  <si>
    <t>每丸重3g</t>
  </si>
  <si>
    <t>每丸重3g×12丸/盒</t>
  </si>
  <si>
    <t>聚乙烯中药丸球壳</t>
  </si>
  <si>
    <t>国药准字Z19993399</t>
  </si>
  <si>
    <t>陕西冯武臣大药堂制药厂有限公司</t>
  </si>
  <si>
    <t>https://tps.ybj.hunan.gov.cn/tps-local/XMHXgroupYPCZ/M00/DA/A7/rBIBUGmpIYWASnTlAAR6jxWhPwk716.jpg</t>
  </si>
  <si>
    <t>ZG03AAT0047010103407</t>
  </si>
  <si>
    <t>藤黄健骨丸</t>
  </si>
  <si>
    <t>每丸重3.5g</t>
  </si>
  <si>
    <t>每丸重3.5g×12丸/盒</t>
  </si>
  <si>
    <t>铝箔PVC泡罩</t>
  </si>
  <si>
    <t>国药准字Z22021814</t>
  </si>
  <si>
    <t>蜀中药业(吉林)有限公司</t>
  </si>
  <si>
    <t>https://tps.ybj.hunan.gov.cn/tps-local/XMHXgroupYPCZ/M00/DA/58/rBIBUGmn3oOAafTqAAaqeLLqah8322.pdf</t>
  </si>
  <si>
    <t>ZH01AAF0560010200862</t>
  </si>
  <si>
    <t>复方青黛片</t>
  </si>
  <si>
    <t>每片重0.54g</t>
  </si>
  <si>
    <t>每片重0.54g×36片/盒</t>
  </si>
  <si>
    <t>聚氯乙烯固体药用硬片/药用铝箔装</t>
  </si>
  <si>
    <t>国药准字Z20150034</t>
  </si>
  <si>
    <t>天津和治广平药业有限公司</t>
  </si>
  <si>
    <t>https://tps.ybj.hunan.gov.cn/tps-local/XMHXgroupYPCZ/M00/D9/72/rBIBUGmk9UeAGWJpAAKIfNdW-dc269.jpg</t>
  </si>
  <si>
    <t>ZH01AAK0154010104394</t>
  </si>
  <si>
    <t>克痤隐酮凝胶</t>
  </si>
  <si>
    <t>凝胶剂</t>
  </si>
  <si>
    <t>每支装15g</t>
  </si>
  <si>
    <t>每支装15g×1支/盒</t>
  </si>
  <si>
    <t>铝管装</t>
  </si>
  <si>
    <t>国药准字Z20153071</t>
  </si>
  <si>
    <t>合肥立方制药股份有限公司</t>
  </si>
  <si>
    <t>https://tps.ybj.hunan.gov.cn/tps-local/XMHXgroupYPCZ/M00/DA/A4/rBIBUGmpF_SAP1-IABI1H9EcA3c161.pdf</t>
  </si>
  <si>
    <t>ZV01AAS0635010205943</t>
  </si>
  <si>
    <t>十一味能消胶囊</t>
  </si>
  <si>
    <t>毎粒装0.3g</t>
  </si>
  <si>
    <t>毎粒装0.3g×24粒/盒</t>
  </si>
  <si>
    <t>药用PVC硬片、铝箔包装</t>
  </si>
  <si>
    <t>国药准字Z20025231</t>
  </si>
  <si>
    <t>青海省格拉丹东药业有限公司</t>
  </si>
  <si>
    <t>https://tps.ybj.hunan.gov.cn/tps-local/XMHXgroupYPCZ/M00/D9/77/rBIBUGmk_neAQl_iAALucNLknvE126.jpg</t>
  </si>
  <si>
    <t>ZZ01AAN0047010103402</t>
  </si>
  <si>
    <t>脑肽胶囊</t>
  </si>
  <si>
    <t>每粒装0.25g×24粒/盒</t>
  </si>
  <si>
    <t>国药准字B20020588</t>
  </si>
  <si>
    <t>吉林省长源药业有限公司</t>
  </si>
  <si>
    <t>https://tps.ybj.hunan.gov.cn/tps-local/XMHXgroupYPCZ/M00/DA/32/rBIBUGmnl6iAURwTAAK8SjCu1R0500.jpg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</si>
</sst>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8"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sz val="10"/>
      <color indexed="8"/>
      <name val="宋体"/>
      <charset val="134"/>
      <scheme val="minor"/>
    </font>
    <font>
      <sz val="11"/>
      <color indexed="8"/>
      <name val="仿宋"/>
      <charset val="134"/>
    </font>
    <font>
      <b/>
      <sz val="20"/>
      <color rgb="FF000000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2026&#24180;&#24037;&#20316;\2.&#25353;&#26376;&#30003;&#25253;\3&#26376;\-%20&#22522;&#33647;&#24050;&#266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-西药"/>
      <sheetName val="申报-中成药"/>
      <sheetName val="待查"/>
    </sheetNames>
    <sheetDataSet>
      <sheetData sheetId="0"/>
      <sheetData sheetId="1">
        <row r="1">
          <cell r="D1" t="str">
            <v>药品统一编码</v>
          </cell>
          <cell r="E1" t="str">
            <v>是否基药</v>
          </cell>
        </row>
        <row r="2">
          <cell r="D2" t="str">
            <v>ZA03BAM0012010102891</v>
          </cell>
          <cell r="E2" t="str">
            <v>基药</v>
          </cell>
        </row>
        <row r="3">
          <cell r="D3" t="str">
            <v>ZE02AAZ0018020103083</v>
          </cell>
          <cell r="E3" t="str">
            <v>非基药</v>
          </cell>
        </row>
        <row r="4">
          <cell r="D4" t="str">
            <v>ZA09FAD0336020101573</v>
          </cell>
          <cell r="E4" t="str">
            <v>非基药</v>
          </cell>
        </row>
        <row r="5">
          <cell r="D5" t="str">
            <v>ZA01BAY0523020103366</v>
          </cell>
          <cell r="E5" t="str">
            <v>基药</v>
          </cell>
        </row>
        <row r="6">
          <cell r="D6" t="str">
            <v>ZA16AAG0340060104624</v>
          </cell>
          <cell r="E6" t="str">
            <v>非基药</v>
          </cell>
        </row>
        <row r="7">
          <cell r="D7" t="str">
            <v>ZA02BAF0104010304574</v>
          </cell>
          <cell r="E7" t="str">
            <v>非基药</v>
          </cell>
        </row>
        <row r="8">
          <cell r="D8" t="str">
            <v>ZA09ABJ0096010106003</v>
          </cell>
          <cell r="E8" t="str">
            <v>基药</v>
          </cell>
        </row>
        <row r="9">
          <cell r="D9" t="str">
            <v>ZA09ABJ0096010206003</v>
          </cell>
          <cell r="E9" t="str">
            <v>基药</v>
          </cell>
        </row>
        <row r="10">
          <cell r="D10" t="str">
            <v>ZA12HAH0323010101412</v>
          </cell>
          <cell r="E10" t="str">
            <v>非基药</v>
          </cell>
        </row>
        <row r="11">
          <cell r="D11" t="str">
            <v>ZA16HAX0794010101609</v>
          </cell>
          <cell r="E11" t="str">
            <v>非基药</v>
          </cell>
        </row>
        <row r="12">
          <cell r="D12" t="str">
            <v>ZA12GAY0655020103374</v>
          </cell>
          <cell r="E12" t="str">
            <v>非基药</v>
          </cell>
        </row>
        <row r="13">
          <cell r="D13" t="str">
            <v>ZF03AAX0793010102235</v>
          </cell>
          <cell r="E13" t="str">
            <v>基药</v>
          </cell>
        </row>
        <row r="14">
          <cell r="D14" t="str">
            <v>ZB01DAS0652010102235</v>
          </cell>
          <cell r="E14" t="str">
            <v>非基药</v>
          </cell>
        </row>
        <row r="15">
          <cell r="D15" t="str">
            <v>ZA09GAC0147010105654</v>
          </cell>
          <cell r="E15" t="str">
            <v>非基药</v>
          </cell>
        </row>
        <row r="16">
          <cell r="D16" t="str">
            <v>ZF04AAF0120030105654</v>
          </cell>
          <cell r="E16" t="str">
            <v>非基药</v>
          </cell>
        </row>
        <row r="17">
          <cell r="D17" t="str">
            <v>ZH01AAF0560010200862</v>
          </cell>
          <cell r="E17" t="str">
            <v>非基药</v>
          </cell>
        </row>
        <row r="18">
          <cell r="D18" t="str">
            <v>ZA09BAS1088010101951</v>
          </cell>
          <cell r="E18" t="str">
            <v>非基药</v>
          </cell>
        </row>
        <row r="19">
          <cell r="D19" t="str">
            <v>ZA09BAY0358020300287</v>
          </cell>
          <cell r="E19" t="str">
            <v>基药</v>
          </cell>
        </row>
        <row r="20">
          <cell r="D20" t="str">
            <v>ZA06AAX0575020202410</v>
          </cell>
          <cell r="E20" t="str">
            <v>非基药</v>
          </cell>
        </row>
        <row r="21">
          <cell r="D21" t="str">
            <v>ZA06DAE0053010102410</v>
          </cell>
          <cell r="E21" t="str">
            <v>基药</v>
          </cell>
        </row>
        <row r="22">
          <cell r="D22" t="str">
            <v>ZV01AAS0635010205943</v>
          </cell>
          <cell r="E22" t="str">
            <v>非基药</v>
          </cell>
        </row>
        <row r="23">
          <cell r="D23" t="str">
            <v>ZA04BAB0189010100259</v>
          </cell>
          <cell r="E23" t="str">
            <v>基药</v>
          </cell>
        </row>
        <row r="24">
          <cell r="D24" t="str">
            <v>ZA05AAC0485010182785</v>
          </cell>
          <cell r="E24" t="str">
            <v>非基药</v>
          </cell>
        </row>
        <row r="25">
          <cell r="D25" t="str">
            <v>ZA12BAX0110010103820</v>
          </cell>
          <cell r="E25" t="str">
            <v>非基药</v>
          </cell>
        </row>
        <row r="26">
          <cell r="D26" t="str">
            <v>ZA16EAS0449010104312</v>
          </cell>
          <cell r="E26" t="str">
            <v>非基药</v>
          </cell>
        </row>
        <row r="27">
          <cell r="D27" t="str">
            <v>ZA06CAX0435010285037</v>
          </cell>
          <cell r="E27" t="str">
            <v>非基药</v>
          </cell>
        </row>
        <row r="28">
          <cell r="D28" t="str">
            <v>ZA09ABJ0096010185037</v>
          </cell>
          <cell r="E28" t="str">
            <v>非基药</v>
          </cell>
        </row>
        <row r="29">
          <cell r="D29" t="str">
            <v>ZD01BAY0318010105678</v>
          </cell>
          <cell r="E29" t="str">
            <v>基药</v>
          </cell>
        </row>
        <row r="30">
          <cell r="D30" t="str">
            <v>ZA16HAB0331010100200</v>
          </cell>
          <cell r="E30" t="str">
            <v>非基药</v>
          </cell>
        </row>
        <row r="31">
          <cell r="D31" t="str">
            <v>ZD02BAP0027010203790</v>
          </cell>
          <cell r="E31" t="str">
            <v>非基药</v>
          </cell>
        </row>
        <row r="32">
          <cell r="D32" t="str">
            <v>ZA17AAJ0739010404956</v>
          </cell>
          <cell r="E32" t="str">
            <v>非基药</v>
          </cell>
        </row>
        <row r="33">
          <cell r="D33" t="str">
            <v>ZA17AAJ0739010604956</v>
          </cell>
          <cell r="E33" t="str">
            <v>非基药</v>
          </cell>
        </row>
        <row r="34">
          <cell r="D34" t="str">
            <v>ZA17AAJ0739010204956</v>
          </cell>
          <cell r="E34" t="str">
            <v>非基药</v>
          </cell>
        </row>
        <row r="35">
          <cell r="D35" t="str">
            <v>ZA16AAG0340020405298</v>
          </cell>
          <cell r="E35" t="str">
            <v>非基药</v>
          </cell>
        </row>
        <row r="36">
          <cell r="D36" t="str">
            <v>ZA16AAG0340020205298</v>
          </cell>
          <cell r="E36" t="str">
            <v>非基药</v>
          </cell>
        </row>
        <row r="37">
          <cell r="D37" t="str">
            <v>ZA16AAG0340020505298</v>
          </cell>
          <cell r="E37" t="str">
            <v>非基药</v>
          </cell>
        </row>
        <row r="38">
          <cell r="D38" t="str">
            <v>ZA09AAS1092010103356</v>
          </cell>
          <cell r="E38" t="str">
            <v>非基药</v>
          </cell>
        </row>
        <row r="39">
          <cell r="D39" t="str">
            <v>ZA11AAB0089010105678</v>
          </cell>
          <cell r="E39" t="str">
            <v>非基药</v>
          </cell>
        </row>
        <row r="40">
          <cell r="D40" t="str">
            <v>ZA15GAL0472010179054</v>
          </cell>
          <cell r="E40" t="str">
            <v>非基药</v>
          </cell>
        </row>
        <row r="41">
          <cell r="D41" t="str">
            <v>ZA09BAB0047020100311</v>
          </cell>
          <cell r="E41" t="str">
            <v>基药</v>
          </cell>
        </row>
        <row r="42">
          <cell r="D42" t="str">
            <v>ZA09BAB0047021100311</v>
          </cell>
          <cell r="E42" t="str">
            <v>基药</v>
          </cell>
        </row>
        <row r="43">
          <cell r="D43" t="str">
            <v>ZA10AAZ0012010202295</v>
          </cell>
          <cell r="E43" t="str">
            <v>非基药</v>
          </cell>
        </row>
        <row r="44">
          <cell r="D44" t="str">
            <v>ZB02AAF0662010100716</v>
          </cell>
          <cell r="E44" t="str">
            <v>非基药</v>
          </cell>
        </row>
        <row r="45">
          <cell r="D45" t="str">
            <v>ZA09ABZ0331010100716</v>
          </cell>
          <cell r="E45" t="str">
            <v>非基药</v>
          </cell>
        </row>
        <row r="46">
          <cell r="D46" t="str">
            <v>ZA17AAJ0126010101268</v>
          </cell>
          <cell r="E46" t="str">
            <v>非基药</v>
          </cell>
        </row>
        <row r="47">
          <cell r="D47" t="str">
            <v>ZF03AAQ0275010201268</v>
          </cell>
          <cell r="E47" t="str">
            <v>非基药</v>
          </cell>
        </row>
        <row r="48">
          <cell r="D48" t="str">
            <v>ZG01BAF0773010300716</v>
          </cell>
          <cell r="E48" t="str">
            <v>非基药</v>
          </cell>
        </row>
        <row r="49">
          <cell r="D49" t="str">
            <v>ZA06CAF0672020204508</v>
          </cell>
          <cell r="E49" t="str">
            <v>非基药</v>
          </cell>
        </row>
        <row r="50">
          <cell r="D50" t="str">
            <v>ZA06AAB0253010102258</v>
          </cell>
          <cell r="E50" t="str">
            <v>非基药</v>
          </cell>
        </row>
        <row r="51">
          <cell r="D51" t="str">
            <v>ZA06AAB0253010302258</v>
          </cell>
          <cell r="E51" t="str">
            <v>非基药</v>
          </cell>
        </row>
        <row r="52">
          <cell r="D52" t="str">
            <v>ZH01AAK0154010104394</v>
          </cell>
          <cell r="E52" t="str">
            <v>非基药</v>
          </cell>
        </row>
        <row r="53">
          <cell r="D53" t="str">
            <v>ZF02AAX0345010103228</v>
          </cell>
          <cell r="E53" t="str">
            <v>非基药</v>
          </cell>
        </row>
        <row r="54">
          <cell r="D54" t="str">
            <v>ZA07AAA0061010103909</v>
          </cell>
          <cell r="E54" t="str">
            <v>基药</v>
          </cell>
        </row>
        <row r="55">
          <cell r="D55" t="str">
            <v>ZA09AAS0924010103228</v>
          </cell>
          <cell r="E55" t="str">
            <v>非基药</v>
          </cell>
        </row>
        <row r="56">
          <cell r="D56" t="str">
            <v>ZA04CAL0226010103860</v>
          </cell>
          <cell r="E56" t="str">
            <v>非基药</v>
          </cell>
        </row>
        <row r="57">
          <cell r="D57" t="str">
            <v>ZA10BAC0142010403404</v>
          </cell>
          <cell r="E57" t="str">
            <v>非基药</v>
          </cell>
        </row>
        <row r="58">
          <cell r="D58" t="str">
            <v>ZZ01AAN0047010103402</v>
          </cell>
          <cell r="E58" t="str">
            <v>非基药</v>
          </cell>
        </row>
        <row r="59">
          <cell r="D59" t="str">
            <v>ZA12GAG0380020204366</v>
          </cell>
          <cell r="E59" t="str">
            <v>基药</v>
          </cell>
        </row>
        <row r="60">
          <cell r="D60" t="str">
            <v>ZA12GAG0380020304366</v>
          </cell>
          <cell r="E60" t="str">
            <v>基药</v>
          </cell>
        </row>
        <row r="61">
          <cell r="D61" t="str">
            <v>ZA06BAL0083010202683</v>
          </cell>
          <cell r="E61" t="str">
            <v>非基药</v>
          </cell>
        </row>
        <row r="62">
          <cell r="D62" t="str">
            <v>ZA07BAM0114010102683</v>
          </cell>
          <cell r="E62" t="str">
            <v>非基药</v>
          </cell>
        </row>
        <row r="63">
          <cell r="D63" t="str">
            <v>ZA07BAM0114010202683</v>
          </cell>
          <cell r="E63" t="str">
            <v>非基药</v>
          </cell>
        </row>
        <row r="64">
          <cell r="D64" t="str">
            <v>ZA04BAX0291020105325</v>
          </cell>
          <cell r="E64" t="str">
            <v>非基药</v>
          </cell>
        </row>
        <row r="65">
          <cell r="D65" t="str">
            <v>ZA01AAG0120020202683</v>
          </cell>
          <cell r="E65" t="str">
            <v>基药</v>
          </cell>
        </row>
        <row r="66">
          <cell r="D66" t="str">
            <v>ZA01AAG0120010502683</v>
          </cell>
          <cell r="E66" t="str">
            <v>基药</v>
          </cell>
        </row>
        <row r="67">
          <cell r="D67" t="str">
            <v>ZA04CDH0427010103404</v>
          </cell>
          <cell r="E67" t="str">
            <v>非基药</v>
          </cell>
        </row>
        <row r="68">
          <cell r="D68" t="str">
            <v>ZB01DAS0432010105389</v>
          </cell>
          <cell r="E68" t="str">
            <v>非基药</v>
          </cell>
        </row>
        <row r="69">
          <cell r="D69" t="str">
            <v>ZG03AAT0047010103407</v>
          </cell>
          <cell r="E69" t="str">
            <v>非基药</v>
          </cell>
        </row>
        <row r="70">
          <cell r="D70" t="str">
            <v>ZA01CAX0333010100159</v>
          </cell>
          <cell r="E70" t="str">
            <v>非基药</v>
          </cell>
        </row>
        <row r="71">
          <cell r="D71" t="str">
            <v>ZA04BAF0468030102915</v>
          </cell>
          <cell r="E71" t="str">
            <v>非基药</v>
          </cell>
        </row>
        <row r="72">
          <cell r="D72" t="str">
            <v>ZG02AAJ0577010103404</v>
          </cell>
          <cell r="E72" t="str">
            <v>非基药</v>
          </cell>
        </row>
        <row r="73">
          <cell r="D73" t="str">
            <v>ZA01BAY0521010205062</v>
          </cell>
          <cell r="E73" t="str">
            <v>基药</v>
          </cell>
        </row>
        <row r="74">
          <cell r="D74" t="str">
            <v>ZA09AAS1092010202729</v>
          </cell>
          <cell r="E74" t="str">
            <v>非基药</v>
          </cell>
        </row>
        <row r="75">
          <cell r="D75" t="str">
            <v>ZA04CDC0346010205754</v>
          </cell>
          <cell r="E75" t="str">
            <v>非基药</v>
          </cell>
        </row>
        <row r="76">
          <cell r="D76" t="str">
            <v>ZG03AAK0086010105892</v>
          </cell>
          <cell r="E76" t="str">
            <v>非基药</v>
          </cell>
        </row>
        <row r="77">
          <cell r="D77" t="str">
            <v>ZA01BAF0398010305153</v>
          </cell>
          <cell r="E77" t="str">
            <v>非基药</v>
          </cell>
        </row>
        <row r="78">
          <cell r="D78" t="str">
            <v>ZA01BAF0398020105153</v>
          </cell>
          <cell r="E78" t="str">
            <v>非基药</v>
          </cell>
        </row>
        <row r="79">
          <cell r="D79" t="str">
            <v>ZA01BAF0056010505127</v>
          </cell>
          <cell r="E79" t="str">
            <v>非基药</v>
          </cell>
        </row>
        <row r="80">
          <cell r="D80" t="str">
            <v>ZA01BAF0056010405127</v>
          </cell>
          <cell r="E80" t="str">
            <v>非基药</v>
          </cell>
        </row>
        <row r="81">
          <cell r="D81" t="str">
            <v>ZE01AAX0244010205127</v>
          </cell>
          <cell r="E81" t="str">
            <v>非基药</v>
          </cell>
        </row>
        <row r="82">
          <cell r="D82" t="str">
            <v>ZA09BAX0500010102498</v>
          </cell>
          <cell r="E82" t="str">
            <v>非基药</v>
          </cell>
        </row>
        <row r="83">
          <cell r="D83" t="str">
            <v>ZA06CAX0435030100862</v>
          </cell>
          <cell r="E83" t="str">
            <v>非基药</v>
          </cell>
        </row>
        <row r="84">
          <cell r="D84" t="str">
            <v>ZG03AAK0086020102367</v>
          </cell>
          <cell r="E84" t="str">
            <v>非基药</v>
          </cell>
        </row>
        <row r="85">
          <cell r="D85" t="str">
            <v>ZA06DAX0489010203360</v>
          </cell>
          <cell r="E85" t="str">
            <v>非基药</v>
          </cell>
        </row>
        <row r="86">
          <cell r="D86" t="str">
            <v>ZB01BAS0379010401954</v>
          </cell>
          <cell r="E86" t="str">
            <v>非基药</v>
          </cell>
        </row>
        <row r="87">
          <cell r="D87" t="str">
            <v>ZA12HAL0325020105719</v>
          </cell>
          <cell r="E87" t="str">
            <v>非基药</v>
          </cell>
        </row>
        <row r="88">
          <cell r="D88" t="str">
            <v>ZA04BAQ0463020803053</v>
          </cell>
          <cell r="E88" t="str">
            <v>非基药</v>
          </cell>
        </row>
        <row r="89">
          <cell r="D89" t="str">
            <v>ZA04AAS0290010200356</v>
          </cell>
          <cell r="E89" t="str">
            <v>非基药</v>
          </cell>
        </row>
        <row r="90">
          <cell r="D90" t="str">
            <v>ZD02AAG0229010301427</v>
          </cell>
          <cell r="E90" t="str">
            <v>基药</v>
          </cell>
        </row>
        <row r="91">
          <cell r="D91" t="str">
            <v>ZA07AAZ0060010201213</v>
          </cell>
          <cell r="E91" t="str">
            <v>非基药</v>
          </cell>
        </row>
        <row r="92">
          <cell r="D92" t="str">
            <v>ZA09ABJ0096030103154</v>
          </cell>
          <cell r="E92" t="str">
            <v>基药</v>
          </cell>
        </row>
        <row r="93">
          <cell r="D93" t="str">
            <v>ZA10AAN0022010101928</v>
          </cell>
          <cell r="E93" t="str">
            <v>非基药</v>
          </cell>
        </row>
        <row r="94">
          <cell r="D94" t="str">
            <v>ZA01BAG0115020903565</v>
          </cell>
          <cell r="E94" t="str">
            <v>非基药</v>
          </cell>
        </row>
        <row r="95">
          <cell r="D95" t="str">
            <v>ZA09AAB0468010300347</v>
          </cell>
          <cell r="E95" t="str">
            <v>非基药</v>
          </cell>
        </row>
        <row r="96">
          <cell r="D96" t="str">
            <v>ZA09CAM0042010703223</v>
          </cell>
          <cell r="E96" t="str">
            <v>非基药</v>
          </cell>
        </row>
        <row r="97">
          <cell r="D97" t="str">
            <v>ZA06CAX0434020100072</v>
          </cell>
          <cell r="E97" t="str">
            <v>非基药</v>
          </cell>
        </row>
        <row r="98">
          <cell r="D98" t="str">
            <v>ZA02AAH0441010100315</v>
          </cell>
          <cell r="E98" t="str">
            <v>基药</v>
          </cell>
        </row>
        <row r="99">
          <cell r="D99" t="str">
            <v>ZB01DAS0432010305389</v>
          </cell>
          <cell r="E99" t="str">
            <v>非基药</v>
          </cell>
        </row>
        <row r="100">
          <cell r="D100" t="str">
            <v>ZB01DAS0432010180945</v>
          </cell>
          <cell r="E100" t="str">
            <v>非基药</v>
          </cell>
        </row>
        <row r="101">
          <cell r="D101" t="str">
            <v>ZA04BAX0061010102130</v>
          </cell>
          <cell r="E101" t="str">
            <v>非基药</v>
          </cell>
        </row>
        <row r="102">
          <cell r="D102" t="str">
            <v>ZA09CAL0264010103882</v>
          </cell>
          <cell r="E102" t="str">
            <v>基药</v>
          </cell>
        </row>
        <row r="103">
          <cell r="D103" t="str">
            <v>ZA09AAS0923010202133</v>
          </cell>
          <cell r="E103" t="str">
            <v>非基药</v>
          </cell>
        </row>
        <row r="104">
          <cell r="D104" t="str">
            <v>ZA09AAS0923030102133</v>
          </cell>
          <cell r="E104" t="str">
            <v>非基药</v>
          </cell>
        </row>
        <row r="105">
          <cell r="D105" t="str">
            <v>ZA09AAS0923030202133</v>
          </cell>
          <cell r="E105" t="str">
            <v>非基药</v>
          </cell>
        </row>
        <row r="106">
          <cell r="D106" t="str">
            <v>ZA09AAS0923010302133</v>
          </cell>
          <cell r="E106" t="str">
            <v>非基药</v>
          </cell>
        </row>
        <row r="107">
          <cell r="D107" t="str">
            <v>ZA09AAH0167020205275</v>
          </cell>
          <cell r="E107" t="str">
            <v>非基药</v>
          </cell>
        </row>
        <row r="108">
          <cell r="D108" t="str">
            <v>ZA09AAH0167030105275</v>
          </cell>
          <cell r="E108" t="str">
            <v>非基药</v>
          </cell>
        </row>
        <row r="109">
          <cell r="D109" t="str">
            <v>ZA09AAH0167020305275</v>
          </cell>
          <cell r="E109" t="str">
            <v>非基药</v>
          </cell>
        </row>
        <row r="110">
          <cell r="D110" t="str">
            <v>ZA04BAQ0443020305363</v>
          </cell>
          <cell r="E110" t="str">
            <v>非基药</v>
          </cell>
        </row>
        <row r="111">
          <cell r="D111" t="str">
            <v>ZA04BAQ0443020505363</v>
          </cell>
          <cell r="E111" t="str">
            <v>非基药</v>
          </cell>
        </row>
        <row r="112">
          <cell r="D112" t="str">
            <v>ZA04CAY0500010105275</v>
          </cell>
          <cell r="E112" t="str">
            <v>基药</v>
          </cell>
        </row>
        <row r="113">
          <cell r="D113" t="str">
            <v>ZA06CAX0103030105275</v>
          </cell>
          <cell r="E113" t="str">
            <v>非基药</v>
          </cell>
        </row>
        <row r="114">
          <cell r="D114" t="str">
            <v>ZA09CCQ0124010103882</v>
          </cell>
          <cell r="E114" t="str">
            <v>基药</v>
          </cell>
        </row>
        <row r="115">
          <cell r="D115" t="str">
            <v>ZA09AAS0923010102133</v>
          </cell>
          <cell r="E115" t="str">
            <v>非基药</v>
          </cell>
        </row>
        <row r="116">
          <cell r="D116" t="str">
            <v>ZA09ABR0036010103882</v>
          </cell>
          <cell r="E116" t="str">
            <v>非基药</v>
          </cell>
        </row>
        <row r="117">
          <cell r="D117" t="str">
            <v>ZA06CAX0103040105275</v>
          </cell>
          <cell r="E117" t="str">
            <v>非基药</v>
          </cell>
        </row>
        <row r="118">
          <cell r="D118" t="str">
            <v>ZA09FAS0577010103882</v>
          </cell>
          <cell r="E118" t="str">
            <v>非基药</v>
          </cell>
        </row>
        <row r="119">
          <cell r="D119" t="str">
            <v>ZA10AAT0106020403882</v>
          </cell>
          <cell r="E119" t="str">
            <v>基药</v>
          </cell>
        </row>
        <row r="120">
          <cell r="D120" t="str">
            <v>ZA13BAS0699010103882</v>
          </cell>
          <cell r="E120" t="str">
            <v>非基药</v>
          </cell>
        </row>
        <row r="121">
          <cell r="D121" t="str">
            <v>ZA09DBJ0389010183990</v>
          </cell>
          <cell r="E121" t="str">
            <v>非基药</v>
          </cell>
        </row>
        <row r="122">
          <cell r="D122" t="str">
            <v>ZA09DBJ0389030483990</v>
          </cell>
          <cell r="E122" t="str">
            <v>非基药</v>
          </cell>
        </row>
        <row r="123">
          <cell r="D123" t="str">
            <v>ZA09DBJ0389020283990</v>
          </cell>
          <cell r="E123" t="str">
            <v>非基药</v>
          </cell>
        </row>
        <row r="124">
          <cell r="D124" t="str">
            <v>ZA09DBJ0389030283990</v>
          </cell>
          <cell r="E124" t="str">
            <v>非基药</v>
          </cell>
        </row>
        <row r="125">
          <cell r="D125" t="str">
            <v>ZA09DBJ0389030183990</v>
          </cell>
          <cell r="E125" t="str">
            <v>非基药</v>
          </cell>
        </row>
        <row r="126">
          <cell r="D126" t="str">
            <v>ZA12HAY0555010100248</v>
          </cell>
          <cell r="E126" t="str">
            <v>基药</v>
          </cell>
        </row>
        <row r="127">
          <cell r="D127" t="str">
            <v>ZA12HAY0555030200248</v>
          </cell>
          <cell r="E127" t="str">
            <v>基药</v>
          </cell>
        </row>
        <row r="128">
          <cell r="D128" t="str">
            <v>ZA05BAX0157010103882</v>
          </cell>
          <cell r="E128" t="str">
            <v>基药</v>
          </cell>
        </row>
        <row r="129">
          <cell r="D129" t="str">
            <v>ZD03AAW0205010203882</v>
          </cell>
          <cell r="E129" t="str">
            <v>基药</v>
          </cell>
        </row>
        <row r="130">
          <cell r="D130" t="str">
            <v>ZA04CBH0205020103882</v>
          </cell>
          <cell r="E130" t="str">
            <v>基药</v>
          </cell>
        </row>
        <row r="131">
          <cell r="D131" t="str">
            <v>ZA13AAC0284010401222</v>
          </cell>
          <cell r="E131" t="str">
            <v>非基药</v>
          </cell>
        </row>
        <row r="132">
          <cell r="D132" t="str">
            <v>ZA09DBJ0389010101222</v>
          </cell>
          <cell r="E132" t="str">
            <v>基药</v>
          </cell>
        </row>
        <row r="133">
          <cell r="D133" t="str">
            <v>ZA09DBJ0389010201222</v>
          </cell>
          <cell r="E133" t="str">
            <v>基药</v>
          </cell>
        </row>
        <row r="134">
          <cell r="D134" t="str">
            <v>ZD03AAA0073010381049</v>
          </cell>
          <cell r="E134" t="str">
            <v>非基药</v>
          </cell>
        </row>
        <row r="135">
          <cell r="D135" t="str">
            <v>ZA09DBJ0389010181049</v>
          </cell>
          <cell r="E135" t="str">
            <v>基药</v>
          </cell>
        </row>
        <row r="136">
          <cell r="D136" t="str">
            <v>ZA09DBJ0389020281049</v>
          </cell>
          <cell r="E136" t="str">
            <v>基药</v>
          </cell>
        </row>
        <row r="137">
          <cell r="D137" t="str">
            <v>ZA09DBJ0389110402575</v>
          </cell>
          <cell r="E137" t="str">
            <v>非基药</v>
          </cell>
        </row>
        <row r="138">
          <cell r="D138" t="str">
            <v>ZA10EAZ0373020102575</v>
          </cell>
          <cell r="E138" t="str">
            <v>非基药</v>
          </cell>
        </row>
        <row r="139">
          <cell r="D139" t="str">
            <v>ZA10EAZ0373020302575</v>
          </cell>
          <cell r="E139" t="str">
            <v>非基药</v>
          </cell>
        </row>
        <row r="140">
          <cell r="D140" t="str">
            <v>ZA16CAX0194030101464</v>
          </cell>
          <cell r="E140" t="str">
            <v>非基药</v>
          </cell>
        </row>
        <row r="141">
          <cell r="D141" t="str">
            <v>ZA01AAJ0546020100994</v>
          </cell>
          <cell r="E141" t="str">
            <v>非基药</v>
          </cell>
        </row>
        <row r="142">
          <cell r="D142" t="str">
            <v>ZA09CCQ0122020205287</v>
          </cell>
          <cell r="E142" t="str">
            <v>非基药</v>
          </cell>
        </row>
        <row r="143">
          <cell r="D143" t="str">
            <v>ZB02AAX0009020103485</v>
          </cell>
          <cell r="E143" t="str">
            <v>基药</v>
          </cell>
        </row>
        <row r="144">
          <cell r="D144" t="str">
            <v>ZB02AAX0009040103485</v>
          </cell>
          <cell r="E144" t="str">
            <v>基药</v>
          </cell>
        </row>
        <row r="145">
          <cell r="D145" t="str">
            <v>ZB02AAX0009040203485</v>
          </cell>
          <cell r="E145" t="str">
            <v>基药</v>
          </cell>
        </row>
        <row r="146">
          <cell r="D146" t="str">
            <v>ZA09EAY0599010203485</v>
          </cell>
          <cell r="E146" t="str">
            <v>非基药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0"/>
  <sheetViews>
    <sheetView tabSelected="1" workbookViewId="0">
      <selection activeCell="P6" sqref="P6"/>
    </sheetView>
  </sheetViews>
  <sheetFormatPr defaultColWidth="10.625" defaultRowHeight="12"/>
  <cols>
    <col min="1" max="1" width="6.375" style="4" customWidth="1"/>
    <col min="2" max="2" width="20" style="5" customWidth="1"/>
    <col min="3" max="3" width="12.9083333333333" style="4" customWidth="1"/>
    <col min="4" max="4" width="5.36666666666667" style="4" customWidth="1"/>
    <col min="5" max="5" width="9.45833333333333" style="4" customWidth="1"/>
    <col min="6" max="6" width="10.625" style="5" customWidth="1"/>
    <col min="7" max="7" width="5.81666666666667" style="4" customWidth="1"/>
    <col min="8" max="8" width="5.18333333333333" style="6" customWidth="1"/>
    <col min="9" max="9" width="10.625" style="5" customWidth="1"/>
    <col min="10" max="10" width="9.09166666666667" style="5" customWidth="1"/>
    <col min="11" max="26" width="10.625" style="4" customWidth="1"/>
    <col min="27" max="27" width="8.63333333333333" style="6" customWidth="1"/>
    <col min="28" max="28" width="8.725" style="6" customWidth="1"/>
    <col min="29" max="29" width="6.36666666666667" style="6" customWidth="1"/>
    <col min="30" max="30" width="10.625" style="5" customWidth="1"/>
    <col min="31" max="31" width="9.18333333333333" style="6" customWidth="1"/>
    <col min="32" max="32" width="12" style="6" customWidth="1"/>
    <col min="33" max="33" width="10.75" style="7" customWidth="1"/>
    <col min="34" max="34" width="8.725" style="7" customWidth="1"/>
    <col min="35" max="35" width="9.875" style="8" customWidth="1"/>
    <col min="36" max="36" width="11.25" style="7" customWidth="1"/>
    <col min="37" max="37" width="11.25" style="9" customWidth="1"/>
    <col min="38" max="16361" width="10.625" style="4" customWidth="1"/>
    <col min="16362" max="16384" width="10.625" style="4"/>
  </cols>
  <sheetData>
    <row r="1" s="1" customFormat="1" ht="17" customHeight="1" spans="1:38">
      <c r="A1" s="10" t="s">
        <v>0</v>
      </c>
      <c r="F1" s="11"/>
      <c r="I1" s="11"/>
      <c r="J1" s="11"/>
      <c r="Q1" s="12"/>
      <c r="R1" s="11"/>
      <c r="S1" s="12"/>
      <c r="T1" s="13"/>
      <c r="U1" s="14"/>
      <c r="V1" s="12"/>
      <c r="Y1" s="12"/>
      <c r="AB1" s="15"/>
      <c r="AD1" s="11"/>
      <c r="AF1" s="15"/>
      <c r="AG1" s="15"/>
      <c r="AH1" s="15"/>
      <c r="AI1" s="15"/>
      <c r="AJ1" s="15"/>
      <c r="AK1" s="14"/>
    </row>
    <row r="2" s="2" customFormat="1" ht="39" customHeight="1" spans="1:38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="3" customFormat="1" ht="48" spans="1:38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7" t="s">
        <v>24</v>
      </c>
      <c r="X3" s="17" t="s">
        <v>25</v>
      </c>
      <c r="Y3" s="17" t="s">
        <v>26</v>
      </c>
      <c r="Z3" s="17" t="s">
        <v>27</v>
      </c>
      <c r="AA3" s="17" t="s">
        <v>28</v>
      </c>
      <c r="AB3" s="17" t="s">
        <v>29</v>
      </c>
      <c r="AC3" s="17" t="s">
        <v>30</v>
      </c>
      <c r="AD3" s="17" t="s">
        <v>31</v>
      </c>
      <c r="AE3" s="17" t="s">
        <v>32</v>
      </c>
      <c r="AF3" s="17" t="s">
        <v>33</v>
      </c>
      <c r="AG3" s="18" t="s">
        <v>34</v>
      </c>
      <c r="AH3" s="18" t="s">
        <v>35</v>
      </c>
      <c r="AI3" s="18" t="s">
        <v>36</v>
      </c>
      <c r="AJ3" s="19" t="s">
        <v>37</v>
      </c>
      <c r="AK3" s="20" t="s">
        <v>38</v>
      </c>
      <c r="AL3" s="21" t="s">
        <v>39</v>
      </c>
    </row>
    <row r="4" s="3" customFormat="1" ht="20" customHeight="1" spans="1:38">
      <c r="A4" s="22">
        <f>MAX($A$3:A3)+1</f>
        <v>1</v>
      </c>
      <c r="B4" s="23" t="s">
        <v>40</v>
      </c>
      <c r="C4" s="22" t="s">
        <v>41</v>
      </c>
      <c r="D4" s="22" t="s">
        <v>42</v>
      </c>
      <c r="E4" s="22" t="s">
        <v>43</v>
      </c>
      <c r="F4" s="23" t="s">
        <v>44</v>
      </c>
      <c r="G4" s="22" t="s">
        <v>45</v>
      </c>
      <c r="H4" s="22">
        <v>12</v>
      </c>
      <c r="I4" s="23" t="s">
        <v>46</v>
      </c>
      <c r="J4" s="23" t="s">
        <v>47</v>
      </c>
      <c r="K4" s="22" t="s">
        <v>47</v>
      </c>
      <c r="L4" s="22" t="s">
        <v>48</v>
      </c>
      <c r="M4" s="22">
        <v>12</v>
      </c>
      <c r="N4" s="22">
        <v>19.2</v>
      </c>
      <c r="O4" s="22">
        <v>1.6</v>
      </c>
      <c r="P4" s="22">
        <v>1.6</v>
      </c>
      <c r="Q4" s="22" t="s">
        <v>49</v>
      </c>
      <c r="R4" s="22">
        <v>12</v>
      </c>
      <c r="S4" s="22">
        <v>19.2</v>
      </c>
      <c r="T4" s="22">
        <v>1.6</v>
      </c>
      <c r="U4" s="22">
        <v>1.6</v>
      </c>
      <c r="V4" s="22" t="s">
        <v>49</v>
      </c>
      <c r="W4" s="22">
        <v>12</v>
      </c>
      <c r="X4" s="22">
        <v>19.2</v>
      </c>
      <c r="Y4" s="22">
        <v>1.6</v>
      </c>
      <c r="Z4" s="22">
        <v>1.6</v>
      </c>
      <c r="AA4" s="22">
        <v>2</v>
      </c>
      <c r="AB4" s="22">
        <v>2</v>
      </c>
      <c r="AC4" s="22">
        <v>3.2</v>
      </c>
      <c r="AD4" s="23" t="s">
        <v>50</v>
      </c>
      <c r="AE4" s="22">
        <v>1.6</v>
      </c>
      <c r="AF4" s="22">
        <v>19.2</v>
      </c>
      <c r="AG4" s="24">
        <v>5</v>
      </c>
      <c r="AH4" s="24">
        <v>4</v>
      </c>
      <c r="AI4" s="24">
        <v>2</v>
      </c>
      <c r="AJ4" s="24">
        <v>1.6</v>
      </c>
      <c r="AK4" s="25">
        <v>19.2</v>
      </c>
      <c r="AL4" s="26" t="str">
        <f>VLOOKUP(B4,'[1]申报-中成药'!$D:$E,2,0)</f>
        <v>基药</v>
      </c>
    </row>
    <row r="5" s="3" customFormat="1" ht="20" customHeight="1" spans="1:38">
      <c r="A5" s="22">
        <f>MAX($A$3:A4)+1</f>
        <v>2</v>
      </c>
      <c r="B5" s="23" t="s">
        <v>51</v>
      </c>
      <c r="C5" s="22" t="s">
        <v>41</v>
      </c>
      <c r="D5" s="22" t="s">
        <v>42</v>
      </c>
      <c r="E5" s="22" t="s">
        <v>43</v>
      </c>
      <c r="F5" s="23" t="s">
        <v>52</v>
      </c>
      <c r="G5" s="22" t="s">
        <v>45</v>
      </c>
      <c r="H5" s="22">
        <v>11</v>
      </c>
      <c r="I5" s="23" t="s">
        <v>46</v>
      </c>
      <c r="J5" s="23" t="s">
        <v>47</v>
      </c>
      <c r="K5" s="22" t="s">
        <v>47</v>
      </c>
      <c r="L5" s="22" t="s">
        <v>48</v>
      </c>
      <c r="M5" s="22">
        <v>11</v>
      </c>
      <c r="N5" s="22">
        <v>17.6</v>
      </c>
      <c r="O5" s="22">
        <v>1.6</v>
      </c>
      <c r="P5" s="22">
        <v>1.6</v>
      </c>
      <c r="Q5" s="22" t="s">
        <v>49</v>
      </c>
      <c r="R5" s="22">
        <v>11</v>
      </c>
      <c r="S5" s="22">
        <v>17.6</v>
      </c>
      <c r="T5" s="22">
        <v>1.6</v>
      </c>
      <c r="U5" s="22">
        <v>1.6</v>
      </c>
      <c r="V5" s="22" t="s">
        <v>49</v>
      </c>
      <c r="W5" s="22">
        <v>11</v>
      </c>
      <c r="X5" s="22">
        <v>17.6</v>
      </c>
      <c r="Y5" s="22">
        <v>1.6</v>
      </c>
      <c r="Z5" s="22">
        <v>1.6</v>
      </c>
      <c r="AA5" s="22">
        <v>2</v>
      </c>
      <c r="AB5" s="22">
        <v>2</v>
      </c>
      <c r="AC5" s="22">
        <v>3.2</v>
      </c>
      <c r="AD5" s="23" t="s">
        <v>53</v>
      </c>
      <c r="AE5" s="22">
        <v>1.6</v>
      </c>
      <c r="AF5" s="22">
        <v>17.6</v>
      </c>
      <c r="AG5" s="24">
        <v>5</v>
      </c>
      <c r="AH5" s="24">
        <v>4</v>
      </c>
      <c r="AI5" s="24">
        <v>2</v>
      </c>
      <c r="AJ5" s="24">
        <v>1.6</v>
      </c>
      <c r="AK5" s="25">
        <v>17.6</v>
      </c>
      <c r="AL5" s="26" t="str">
        <f>VLOOKUP(B5,'[1]申报-中成药'!$D:$E,2,0)</f>
        <v>基药</v>
      </c>
    </row>
    <row r="6" s="3" customFormat="1" ht="20" customHeight="1" spans="1:38">
      <c r="A6" s="22">
        <f>MAX($A$3:A5)+1</f>
        <v>3</v>
      </c>
      <c r="B6" s="23" t="s">
        <v>54</v>
      </c>
      <c r="C6" s="22" t="s">
        <v>55</v>
      </c>
      <c r="D6" s="22" t="s">
        <v>42</v>
      </c>
      <c r="E6" s="22" t="s">
        <v>56</v>
      </c>
      <c r="F6" s="23" t="s">
        <v>57</v>
      </c>
      <c r="G6" s="22" t="s">
        <v>58</v>
      </c>
      <c r="H6" s="22">
        <v>9</v>
      </c>
      <c r="I6" s="23" t="s">
        <v>59</v>
      </c>
      <c r="J6" s="23" t="s">
        <v>60</v>
      </c>
      <c r="K6" s="22" t="s">
        <v>60</v>
      </c>
      <c r="L6" s="22" t="s">
        <v>61</v>
      </c>
      <c r="M6" s="22">
        <v>9</v>
      </c>
      <c r="N6" s="22">
        <v>45</v>
      </c>
      <c r="O6" s="22">
        <v>5</v>
      </c>
      <c r="P6" s="22">
        <v>5</v>
      </c>
      <c r="Q6" s="22" t="s">
        <v>62</v>
      </c>
      <c r="R6" s="22">
        <v>9</v>
      </c>
      <c r="S6" s="22">
        <v>45</v>
      </c>
      <c r="T6" s="22">
        <v>5</v>
      </c>
      <c r="U6" s="22">
        <v>5</v>
      </c>
      <c r="V6" s="22" t="s">
        <v>63</v>
      </c>
      <c r="W6" s="22">
        <v>9</v>
      </c>
      <c r="X6" s="22">
        <v>45</v>
      </c>
      <c r="Y6" s="22">
        <v>5</v>
      </c>
      <c r="Z6" s="22">
        <v>5</v>
      </c>
      <c r="AA6" s="22">
        <v>3</v>
      </c>
      <c r="AB6" s="22">
        <v>3</v>
      </c>
      <c r="AC6" s="22">
        <v>15</v>
      </c>
      <c r="AD6" s="23" t="s">
        <v>64</v>
      </c>
      <c r="AE6" s="22">
        <v>5</v>
      </c>
      <c r="AF6" s="22">
        <v>45</v>
      </c>
      <c r="AG6" s="24">
        <v>16.8</v>
      </c>
      <c r="AH6" s="24">
        <v>13.44</v>
      </c>
      <c r="AI6" s="24">
        <v>4.48</v>
      </c>
      <c r="AJ6" s="24">
        <v>4.48</v>
      </c>
      <c r="AK6" s="25">
        <v>40.32</v>
      </c>
      <c r="AL6" s="26" t="str">
        <f>VLOOKUP(B6,'[1]申报-中成药'!$D:$E,2,0)</f>
        <v>非基药</v>
      </c>
    </row>
    <row r="7" s="3" customFormat="1" ht="20" customHeight="1" spans="1:38">
      <c r="A7" s="22">
        <f>MAX($A$3:A6)+1</f>
        <v>4</v>
      </c>
      <c r="B7" s="23" t="s">
        <v>65</v>
      </c>
      <c r="C7" s="22" t="s">
        <v>66</v>
      </c>
      <c r="D7" s="22" t="s">
        <v>42</v>
      </c>
      <c r="E7" s="22" t="s">
        <v>67</v>
      </c>
      <c r="F7" s="23" t="s">
        <v>68</v>
      </c>
      <c r="G7" s="22" t="s">
        <v>69</v>
      </c>
      <c r="H7" s="22">
        <v>9</v>
      </c>
      <c r="I7" s="23" t="s">
        <v>70</v>
      </c>
      <c r="J7" s="23" t="s">
        <v>71</v>
      </c>
      <c r="K7" s="22" t="s">
        <v>71</v>
      </c>
      <c r="L7" s="22" t="s">
        <v>72</v>
      </c>
      <c r="M7" s="22">
        <v>9</v>
      </c>
      <c r="N7" s="22">
        <v>15.03</v>
      </c>
      <c r="O7" s="22">
        <v>1.67</v>
      </c>
      <c r="P7" s="22">
        <v>1.67</v>
      </c>
      <c r="Q7" s="22" t="s">
        <v>63</v>
      </c>
      <c r="R7" s="22">
        <v>9</v>
      </c>
      <c r="S7" s="22">
        <v>15.03</v>
      </c>
      <c r="T7" s="22">
        <v>1.67</v>
      </c>
      <c r="U7" s="22">
        <v>1.67</v>
      </c>
      <c r="V7" s="22" t="s">
        <v>48</v>
      </c>
      <c r="W7" s="22">
        <v>9</v>
      </c>
      <c r="X7" s="22">
        <v>15.03</v>
      </c>
      <c r="Y7" s="22">
        <v>1.67</v>
      </c>
      <c r="Z7" s="22">
        <v>1.67</v>
      </c>
      <c r="AA7" s="22">
        <v>3</v>
      </c>
      <c r="AB7" s="22">
        <v>3</v>
      </c>
      <c r="AC7" s="22">
        <v>5.01</v>
      </c>
      <c r="AD7" s="23" t="s">
        <v>73</v>
      </c>
      <c r="AE7" s="22">
        <v>1.67</v>
      </c>
      <c r="AF7" s="22">
        <v>15.03</v>
      </c>
      <c r="AG7" s="24">
        <v>4.533</v>
      </c>
      <c r="AH7" s="24">
        <v>3.6264</v>
      </c>
      <c r="AI7" s="24">
        <v>1.2088</v>
      </c>
      <c r="AJ7" s="24">
        <v>1.2088</v>
      </c>
      <c r="AK7" s="25">
        <v>10.8792</v>
      </c>
      <c r="AL7" s="26" t="str">
        <f>VLOOKUP(B7,'[1]申报-中成药'!$D:$E,2,0)</f>
        <v>非基药</v>
      </c>
    </row>
    <row r="8" s="3" customFormat="1" ht="20" customHeight="1" spans="1:38">
      <c r="A8" s="22">
        <f>MAX($A$3:A7)+1</f>
        <v>5</v>
      </c>
      <c r="B8" s="23" t="s">
        <v>74</v>
      </c>
      <c r="C8" s="22" t="s">
        <v>66</v>
      </c>
      <c r="D8" s="22" t="s">
        <v>42</v>
      </c>
      <c r="E8" s="22" t="s">
        <v>67</v>
      </c>
      <c r="F8" s="23" t="s">
        <v>75</v>
      </c>
      <c r="G8" s="22" t="s">
        <v>69</v>
      </c>
      <c r="H8" s="22">
        <v>10</v>
      </c>
      <c r="I8" s="23" t="s">
        <v>70</v>
      </c>
      <c r="J8" s="23" t="s">
        <v>71</v>
      </c>
      <c r="K8" s="22" t="s">
        <v>71</v>
      </c>
      <c r="L8" s="22" t="s">
        <v>76</v>
      </c>
      <c r="M8" s="22">
        <v>10</v>
      </c>
      <c r="N8" s="22">
        <v>25.33</v>
      </c>
      <c r="O8" s="22">
        <v>2.533</v>
      </c>
      <c r="P8" s="22">
        <v>2.533</v>
      </c>
      <c r="Q8" s="22" t="s">
        <v>49</v>
      </c>
      <c r="R8" s="22">
        <v>10</v>
      </c>
      <c r="S8" s="22">
        <v>25.33</v>
      </c>
      <c r="T8" s="22">
        <v>2.533</v>
      </c>
      <c r="U8" s="22">
        <v>2.533</v>
      </c>
      <c r="V8" s="22" t="s">
        <v>72</v>
      </c>
      <c r="W8" s="22">
        <v>10</v>
      </c>
      <c r="X8" s="22">
        <v>25.33</v>
      </c>
      <c r="Y8" s="22">
        <v>2.533</v>
      </c>
      <c r="Z8" s="22">
        <v>2.533</v>
      </c>
      <c r="AA8" s="22">
        <v>3</v>
      </c>
      <c r="AB8" s="22">
        <v>3</v>
      </c>
      <c r="AC8" s="22">
        <v>7.6</v>
      </c>
      <c r="AD8" s="23" t="s">
        <v>77</v>
      </c>
      <c r="AE8" s="22">
        <v>2.533</v>
      </c>
      <c r="AF8" s="22">
        <v>25.33</v>
      </c>
      <c r="AG8" s="24">
        <v>4.533</v>
      </c>
      <c r="AH8" s="24">
        <v>3.6264</v>
      </c>
      <c r="AI8" s="24">
        <v>1.2088</v>
      </c>
      <c r="AJ8" s="24">
        <v>1.2088</v>
      </c>
      <c r="AK8" s="25">
        <v>12.088</v>
      </c>
      <c r="AL8" s="26" t="str">
        <f>VLOOKUP(B8,'[1]申报-中成药'!$D:$E,2,0)</f>
        <v>非基药</v>
      </c>
    </row>
    <row r="9" s="3" customFormat="1" ht="20" customHeight="1" spans="1:38">
      <c r="A9" s="22">
        <f>MAX($A$3:A8)+1</f>
        <v>6</v>
      </c>
      <c r="B9" s="23" t="s">
        <v>78</v>
      </c>
      <c r="C9" s="22" t="s">
        <v>79</v>
      </c>
      <c r="D9" s="22" t="s">
        <v>42</v>
      </c>
      <c r="E9" s="22" t="s">
        <v>80</v>
      </c>
      <c r="F9" s="23" t="s">
        <v>81</v>
      </c>
      <c r="G9" s="22" t="s">
        <v>82</v>
      </c>
      <c r="H9" s="22">
        <v>10</v>
      </c>
      <c r="I9" s="23" t="s">
        <v>83</v>
      </c>
      <c r="J9" s="23" t="s">
        <v>84</v>
      </c>
      <c r="K9" s="22" t="s">
        <v>84</v>
      </c>
      <c r="L9" s="22" t="s">
        <v>76</v>
      </c>
      <c r="M9" s="22">
        <v>10</v>
      </c>
      <c r="N9" s="22">
        <v>28.7</v>
      </c>
      <c r="O9" s="22">
        <v>2.87</v>
      </c>
      <c r="P9" s="22">
        <v>2.87</v>
      </c>
      <c r="Q9" s="22" t="s">
        <v>49</v>
      </c>
      <c r="R9" s="22">
        <v>10</v>
      </c>
      <c r="S9" s="22">
        <v>28.7</v>
      </c>
      <c r="T9" s="22">
        <v>2.87</v>
      </c>
      <c r="U9" s="22">
        <v>2.87</v>
      </c>
      <c r="V9" s="22" t="s">
        <v>72</v>
      </c>
      <c r="W9" s="22">
        <v>10</v>
      </c>
      <c r="X9" s="22">
        <v>28.7</v>
      </c>
      <c r="Y9" s="22">
        <v>2.87</v>
      </c>
      <c r="Z9" s="22">
        <v>2.87</v>
      </c>
      <c r="AA9" s="22">
        <v>3</v>
      </c>
      <c r="AB9" s="22">
        <v>3</v>
      </c>
      <c r="AC9" s="22">
        <v>8.61</v>
      </c>
      <c r="AD9" s="23" t="s">
        <v>85</v>
      </c>
      <c r="AE9" s="22">
        <v>2.87</v>
      </c>
      <c r="AF9" s="22">
        <v>28.7</v>
      </c>
      <c r="AG9" s="24">
        <v>6.6</v>
      </c>
      <c r="AH9" s="24">
        <v>5.28</v>
      </c>
      <c r="AI9" s="24">
        <v>1.76</v>
      </c>
      <c r="AJ9" s="24">
        <v>1.76</v>
      </c>
      <c r="AK9" s="25">
        <v>17.6</v>
      </c>
      <c r="AL9" s="26" t="str">
        <f>VLOOKUP(B9,'[1]申报-中成药'!$D:$E,2,0)</f>
        <v>非基药</v>
      </c>
    </row>
    <row r="10" s="3" customFormat="1" ht="20" customHeight="1" spans="1:38">
      <c r="A10" s="22">
        <f>MAX($A$3:A9)+1</f>
        <v>7</v>
      </c>
      <c r="B10" s="23" t="s">
        <v>86</v>
      </c>
      <c r="C10" s="22" t="s">
        <v>79</v>
      </c>
      <c r="D10" s="22" t="s">
        <v>42</v>
      </c>
      <c r="E10" s="22" t="s">
        <v>80</v>
      </c>
      <c r="F10" s="23" t="s">
        <v>87</v>
      </c>
      <c r="G10" s="22" t="s">
        <v>82</v>
      </c>
      <c r="H10" s="22">
        <v>15</v>
      </c>
      <c r="I10" s="23" t="s">
        <v>83</v>
      </c>
      <c r="J10" s="23" t="s">
        <v>84</v>
      </c>
      <c r="K10" s="22" t="s">
        <v>84</v>
      </c>
      <c r="L10" s="22" t="s">
        <v>72</v>
      </c>
      <c r="M10" s="22">
        <v>15</v>
      </c>
      <c r="N10" s="22">
        <v>43.05</v>
      </c>
      <c r="O10" s="22">
        <v>2.87</v>
      </c>
      <c r="P10" s="22">
        <v>2.87</v>
      </c>
      <c r="Q10" s="22" t="s">
        <v>49</v>
      </c>
      <c r="R10" s="22">
        <v>15</v>
      </c>
      <c r="S10" s="22">
        <v>43.05</v>
      </c>
      <c r="T10" s="22">
        <v>2.87</v>
      </c>
      <c r="U10" s="22">
        <v>2.87</v>
      </c>
      <c r="V10" s="22" t="s">
        <v>49</v>
      </c>
      <c r="W10" s="22">
        <v>15</v>
      </c>
      <c r="X10" s="22">
        <v>43.05</v>
      </c>
      <c r="Y10" s="22">
        <v>2.87</v>
      </c>
      <c r="Z10" s="22">
        <v>2.87</v>
      </c>
      <c r="AA10" s="22">
        <v>3</v>
      </c>
      <c r="AB10" s="22">
        <v>3</v>
      </c>
      <c r="AC10" s="22">
        <v>8.61</v>
      </c>
      <c r="AD10" s="23" t="s">
        <v>88</v>
      </c>
      <c r="AE10" s="22">
        <v>2.87</v>
      </c>
      <c r="AF10" s="22">
        <v>43.05</v>
      </c>
      <c r="AG10" s="24">
        <v>6.6</v>
      </c>
      <c r="AH10" s="24">
        <v>5.28</v>
      </c>
      <c r="AI10" s="24">
        <v>1.76</v>
      </c>
      <c r="AJ10" s="24">
        <v>1.76</v>
      </c>
      <c r="AK10" s="25">
        <v>26.4</v>
      </c>
      <c r="AL10" s="26" t="str">
        <f>VLOOKUP(B10,'[1]申报-中成药'!$D:$E,2,0)</f>
        <v>非基药</v>
      </c>
    </row>
    <row r="11" s="3" customFormat="1" ht="20" customHeight="1" spans="1:38">
      <c r="A11" s="22">
        <f>MAX($A$3:A10)+1</f>
        <v>8</v>
      </c>
      <c r="B11" s="23" t="s">
        <v>89</v>
      </c>
      <c r="C11" s="22" t="s">
        <v>90</v>
      </c>
      <c r="D11" s="22" t="s">
        <v>91</v>
      </c>
      <c r="E11" s="22" t="s">
        <v>92</v>
      </c>
      <c r="F11" s="23" t="s">
        <v>93</v>
      </c>
      <c r="G11" s="22" t="s">
        <v>94</v>
      </c>
      <c r="H11" s="22">
        <v>60</v>
      </c>
      <c r="I11" s="23" t="s">
        <v>95</v>
      </c>
      <c r="J11" s="23" t="s">
        <v>96</v>
      </c>
      <c r="K11" s="22" t="s">
        <v>96</v>
      </c>
      <c r="L11" s="22" t="s">
        <v>97</v>
      </c>
      <c r="M11" s="22">
        <v>60</v>
      </c>
      <c r="N11" s="22">
        <v>58.79</v>
      </c>
      <c r="O11" s="22">
        <v>1.1379</v>
      </c>
      <c r="P11" s="22">
        <v>1.1379</v>
      </c>
      <c r="Q11" s="22" t="s">
        <v>98</v>
      </c>
      <c r="R11" s="22">
        <v>60</v>
      </c>
      <c r="S11" s="22">
        <v>61.2</v>
      </c>
      <c r="T11" s="22">
        <v>1.1845</v>
      </c>
      <c r="U11" s="22">
        <v>1.1845</v>
      </c>
      <c r="V11" s="22" t="s">
        <v>49</v>
      </c>
      <c r="W11" s="22">
        <v>60</v>
      </c>
      <c r="X11" s="22">
        <v>61.2</v>
      </c>
      <c r="Y11" s="22">
        <v>1.1845</v>
      </c>
      <c r="Z11" s="22">
        <v>1.1845</v>
      </c>
      <c r="AA11" s="22">
        <v>3</v>
      </c>
      <c r="AB11" s="22">
        <v>6</v>
      </c>
      <c r="AC11" s="22">
        <v>5.12</v>
      </c>
      <c r="AD11" s="23" t="s">
        <v>99</v>
      </c>
      <c r="AE11" s="22">
        <v>1.1379</v>
      </c>
      <c r="AF11" s="22">
        <v>58.79</v>
      </c>
      <c r="AG11" s="24">
        <v>8.45811819286675</v>
      </c>
      <c r="AH11" s="24">
        <v>6.7664945542934</v>
      </c>
      <c r="AI11" s="24">
        <v>1.50366545650964</v>
      </c>
      <c r="AJ11" s="24">
        <v>1.1379</v>
      </c>
      <c r="AK11" s="25">
        <v>58.7904542312221</v>
      </c>
      <c r="AL11" s="26" t="str">
        <f>VLOOKUP(B11,'[1]申报-中成药'!$D:$E,2,0)</f>
        <v>非基药</v>
      </c>
    </row>
    <row r="12" s="3" customFormat="1" ht="20" customHeight="1" spans="1:38">
      <c r="A12" s="22">
        <f>MAX($A$3:A11)+1</f>
        <v>9</v>
      </c>
      <c r="B12" s="23" t="s">
        <v>100</v>
      </c>
      <c r="C12" s="22" t="s">
        <v>101</v>
      </c>
      <c r="D12" s="22" t="s">
        <v>42</v>
      </c>
      <c r="E12" s="22" t="s">
        <v>102</v>
      </c>
      <c r="F12" s="23" t="s">
        <v>103</v>
      </c>
      <c r="G12" s="22" t="s">
        <v>104</v>
      </c>
      <c r="H12" s="22">
        <v>10</v>
      </c>
      <c r="I12" s="23" t="s">
        <v>105</v>
      </c>
      <c r="J12" s="23" t="s">
        <v>106</v>
      </c>
      <c r="K12" s="22" t="s">
        <v>106</v>
      </c>
      <c r="L12" s="22" t="s">
        <v>72</v>
      </c>
      <c r="M12" s="22">
        <v>10</v>
      </c>
      <c r="N12" s="22">
        <v>16.5</v>
      </c>
      <c r="O12" s="22">
        <v>1.65</v>
      </c>
      <c r="P12" s="22">
        <v>1.65</v>
      </c>
      <c r="Q12" s="22" t="s">
        <v>107</v>
      </c>
      <c r="R12" s="22">
        <v>10</v>
      </c>
      <c r="S12" s="22">
        <v>16.5</v>
      </c>
      <c r="T12" s="22">
        <v>1.65</v>
      </c>
      <c r="U12" s="22">
        <v>1.65</v>
      </c>
      <c r="V12" s="22" t="s">
        <v>48</v>
      </c>
      <c r="W12" s="22">
        <v>10</v>
      </c>
      <c r="X12" s="22">
        <v>16.5</v>
      </c>
      <c r="Y12" s="22">
        <v>1.65</v>
      </c>
      <c r="Z12" s="22">
        <v>1.65</v>
      </c>
      <c r="AA12" s="22">
        <v>3</v>
      </c>
      <c r="AB12" s="22">
        <v>4</v>
      </c>
      <c r="AC12" s="22">
        <v>5.78</v>
      </c>
      <c r="AD12" s="23" t="s">
        <v>108</v>
      </c>
      <c r="AE12" s="22">
        <v>1.65</v>
      </c>
      <c r="AF12" s="22">
        <v>16.5</v>
      </c>
      <c r="AG12" s="24">
        <v>6</v>
      </c>
      <c r="AH12" s="24">
        <v>4.8</v>
      </c>
      <c r="AI12" s="24">
        <v>1.37142857142857</v>
      </c>
      <c r="AJ12" s="24">
        <v>1.37142857142857</v>
      </c>
      <c r="AK12" s="25">
        <v>13.7142857142857</v>
      </c>
      <c r="AL12" s="26" t="str">
        <f>VLOOKUP(B12,'[1]申报-中成药'!$D:$E,2,0)</f>
        <v>基药</v>
      </c>
    </row>
    <row r="13" s="3" customFormat="1" ht="20" customHeight="1" spans="1:38">
      <c r="A13" s="22">
        <f>MAX($A$3:A12)+1</f>
        <v>10</v>
      </c>
      <c r="B13" s="23" t="s">
        <v>109</v>
      </c>
      <c r="C13" s="22" t="s">
        <v>110</v>
      </c>
      <c r="D13" s="22" t="s">
        <v>111</v>
      </c>
      <c r="E13" s="22" t="s">
        <v>112</v>
      </c>
      <c r="F13" s="23" t="s">
        <v>113</v>
      </c>
      <c r="G13" s="22" t="s">
        <v>114</v>
      </c>
      <c r="H13" s="22">
        <v>48</v>
      </c>
      <c r="I13" s="23" t="s">
        <v>115</v>
      </c>
      <c r="J13" s="23" t="s">
        <v>116</v>
      </c>
      <c r="K13" s="22" t="s">
        <v>116</v>
      </c>
      <c r="L13" s="22" t="s">
        <v>72</v>
      </c>
      <c r="M13" s="22">
        <v>48</v>
      </c>
      <c r="N13" s="22">
        <v>29.76</v>
      </c>
      <c r="O13" s="22">
        <v>0.7142</v>
      </c>
      <c r="P13" s="22">
        <v>0.7142</v>
      </c>
      <c r="Q13" s="22" t="s">
        <v>117</v>
      </c>
      <c r="R13" s="22">
        <v>48</v>
      </c>
      <c r="S13" s="22">
        <v>29.76</v>
      </c>
      <c r="T13" s="22">
        <v>0.7142</v>
      </c>
      <c r="U13" s="22">
        <v>0.7142</v>
      </c>
      <c r="V13" s="22" t="s">
        <v>98</v>
      </c>
      <c r="W13" s="22">
        <v>48</v>
      </c>
      <c r="X13" s="22">
        <v>29.76</v>
      </c>
      <c r="Y13" s="22">
        <v>0.7142</v>
      </c>
      <c r="Z13" s="22">
        <v>0.7142</v>
      </c>
      <c r="AA13" s="22">
        <v>8</v>
      </c>
      <c r="AB13" s="22">
        <v>12</v>
      </c>
      <c r="AC13" s="22">
        <v>7.14</v>
      </c>
      <c r="AD13" s="23" t="s">
        <v>118</v>
      </c>
      <c r="AE13" s="22">
        <v>0.7142</v>
      </c>
      <c r="AF13" s="22">
        <v>29.76</v>
      </c>
      <c r="AG13" s="24">
        <v>5.61543531667229</v>
      </c>
      <c r="AH13" s="24">
        <v>4.49234825333783</v>
      </c>
      <c r="AI13" s="24">
        <v>0.449234825333783</v>
      </c>
      <c r="AJ13" s="24">
        <v>0.449234825333783</v>
      </c>
      <c r="AK13" s="25">
        <v>18.72</v>
      </c>
      <c r="AL13" s="26" t="str">
        <f>VLOOKUP(B13,'[1]申报-中成药'!$D:$E,2,0)</f>
        <v>基药</v>
      </c>
    </row>
    <row r="14" s="3" customFormat="1" ht="20" customHeight="1" spans="1:38">
      <c r="A14" s="22">
        <f>MAX($A$3:A13)+1</f>
        <v>11</v>
      </c>
      <c r="B14" s="23" t="s">
        <v>119</v>
      </c>
      <c r="C14" s="22" t="s">
        <v>120</v>
      </c>
      <c r="D14" s="22" t="s">
        <v>42</v>
      </c>
      <c r="E14" s="22" t="s">
        <v>67</v>
      </c>
      <c r="F14" s="23" t="s">
        <v>75</v>
      </c>
      <c r="G14" s="22" t="s">
        <v>121</v>
      </c>
      <c r="H14" s="22">
        <v>10</v>
      </c>
      <c r="I14" s="23" t="s">
        <v>122</v>
      </c>
      <c r="J14" s="23" t="s">
        <v>123</v>
      </c>
      <c r="K14" s="22" t="s">
        <v>123</v>
      </c>
      <c r="L14" s="22" t="s">
        <v>76</v>
      </c>
      <c r="M14" s="22">
        <v>10</v>
      </c>
      <c r="N14" s="22">
        <v>17.4</v>
      </c>
      <c r="O14" s="22">
        <v>1.74</v>
      </c>
      <c r="P14" s="22">
        <v>1.74</v>
      </c>
      <c r="Q14" s="22" t="s">
        <v>48</v>
      </c>
      <c r="R14" s="22">
        <v>10</v>
      </c>
      <c r="S14" s="22">
        <v>17.4</v>
      </c>
      <c r="T14" s="22">
        <v>1.74</v>
      </c>
      <c r="U14" s="22">
        <v>1.74</v>
      </c>
      <c r="V14" s="22" t="s">
        <v>72</v>
      </c>
      <c r="W14" s="22">
        <v>10</v>
      </c>
      <c r="X14" s="22">
        <v>17.4</v>
      </c>
      <c r="Y14" s="22">
        <v>1.74</v>
      </c>
      <c r="Z14" s="22">
        <v>1.74</v>
      </c>
      <c r="AA14" s="22">
        <v>3</v>
      </c>
      <c r="AB14" s="22">
        <v>6</v>
      </c>
      <c r="AC14" s="22">
        <v>7.83</v>
      </c>
      <c r="AD14" s="23" t="s">
        <v>124</v>
      </c>
      <c r="AE14" s="22">
        <v>1.74</v>
      </c>
      <c r="AF14" s="22">
        <v>17.4</v>
      </c>
      <c r="AG14" s="24">
        <v>25.92</v>
      </c>
      <c r="AH14" s="24">
        <v>20.736</v>
      </c>
      <c r="AI14" s="24">
        <v>4.608</v>
      </c>
      <c r="AJ14" s="24">
        <v>1.74</v>
      </c>
      <c r="AK14" s="25">
        <v>17.4</v>
      </c>
      <c r="AL14" s="26" t="str">
        <f>VLOOKUP(B14,'[1]申报-中成药'!$D:$E,2,0)</f>
        <v>非基药</v>
      </c>
    </row>
    <row r="15" s="3" customFormat="1" ht="20" customHeight="1" spans="1:38">
      <c r="A15" s="22">
        <f>MAX($A$3:A14)+1</f>
        <v>12</v>
      </c>
      <c r="B15" s="23" t="s">
        <v>125</v>
      </c>
      <c r="C15" s="22" t="s">
        <v>126</v>
      </c>
      <c r="D15" s="22" t="s">
        <v>127</v>
      </c>
      <c r="E15" s="22" t="s">
        <v>128</v>
      </c>
      <c r="F15" s="23" t="s">
        <v>129</v>
      </c>
      <c r="G15" s="22" t="s">
        <v>130</v>
      </c>
      <c r="H15" s="22">
        <v>10</v>
      </c>
      <c r="I15" s="23" t="s">
        <v>131</v>
      </c>
      <c r="J15" s="23" t="s">
        <v>132</v>
      </c>
      <c r="K15" s="22" t="s">
        <v>132</v>
      </c>
      <c r="L15" s="22" t="s">
        <v>72</v>
      </c>
      <c r="M15" s="22">
        <v>10</v>
      </c>
      <c r="N15" s="22">
        <v>8</v>
      </c>
      <c r="O15" s="22">
        <v>0.8</v>
      </c>
      <c r="P15" s="22">
        <v>0.8</v>
      </c>
      <c r="Q15" s="22" t="s">
        <v>63</v>
      </c>
      <c r="R15" s="22">
        <v>10</v>
      </c>
      <c r="S15" s="22">
        <v>8</v>
      </c>
      <c r="T15" s="22">
        <v>0.8</v>
      </c>
      <c r="U15" s="22">
        <v>0.8</v>
      </c>
      <c r="V15" s="22" t="s">
        <v>97</v>
      </c>
      <c r="W15" s="22">
        <v>10</v>
      </c>
      <c r="X15" s="22">
        <v>8</v>
      </c>
      <c r="Y15" s="22">
        <v>0.8</v>
      </c>
      <c r="Z15" s="22">
        <v>0.8</v>
      </c>
      <c r="AA15" s="22">
        <v>1</v>
      </c>
      <c r="AB15" s="22">
        <v>2</v>
      </c>
      <c r="AC15" s="22">
        <v>1.2</v>
      </c>
      <c r="AD15" s="23" t="s">
        <v>133</v>
      </c>
      <c r="AE15" s="22">
        <v>0.8</v>
      </c>
      <c r="AF15" s="22">
        <v>8</v>
      </c>
      <c r="AG15" s="24">
        <v>4.5</v>
      </c>
      <c r="AH15" s="24">
        <v>3.6</v>
      </c>
      <c r="AI15" s="24">
        <v>2.4</v>
      </c>
      <c r="AJ15" s="24">
        <v>0.8</v>
      </c>
      <c r="AK15" s="25">
        <v>8</v>
      </c>
      <c r="AL15" s="26" t="str">
        <f>VLOOKUP(B15,'[1]申报-中成药'!$D:$E,2,0)</f>
        <v>基药</v>
      </c>
    </row>
    <row r="16" s="3" customFormat="1" ht="20" customHeight="1" spans="1:38">
      <c r="A16" s="22">
        <f>MAX($A$3:A15)+1</f>
        <v>13</v>
      </c>
      <c r="B16" s="23" t="s">
        <v>134</v>
      </c>
      <c r="C16" s="22" t="s">
        <v>135</v>
      </c>
      <c r="D16" s="22" t="s">
        <v>136</v>
      </c>
      <c r="E16" s="22" t="s">
        <v>137</v>
      </c>
      <c r="F16" s="23" t="s">
        <v>138</v>
      </c>
      <c r="G16" s="22" t="s">
        <v>139</v>
      </c>
      <c r="H16" s="22">
        <v>1</v>
      </c>
      <c r="I16" s="23" t="s">
        <v>140</v>
      </c>
      <c r="J16" s="23" t="s">
        <v>141</v>
      </c>
      <c r="K16" s="22" t="s">
        <v>141</v>
      </c>
      <c r="L16" s="22" t="s">
        <v>72</v>
      </c>
      <c r="M16" s="22">
        <v>1</v>
      </c>
      <c r="N16" s="22">
        <v>2.16</v>
      </c>
      <c r="O16" s="22">
        <v>2.16</v>
      </c>
      <c r="P16" s="22">
        <v>2.16</v>
      </c>
      <c r="Q16" s="22" t="s">
        <v>142</v>
      </c>
      <c r="R16" s="22">
        <v>1</v>
      </c>
      <c r="S16" s="22">
        <v>2.16</v>
      </c>
      <c r="T16" s="22">
        <v>2.16</v>
      </c>
      <c r="U16" s="22">
        <v>2.16</v>
      </c>
      <c r="V16" s="22" t="s">
        <v>143</v>
      </c>
      <c r="W16" s="22">
        <v>1</v>
      </c>
      <c r="X16" s="22">
        <v>2.16</v>
      </c>
      <c r="Y16" s="22">
        <v>2.16</v>
      </c>
      <c r="Z16" s="22">
        <v>2.16</v>
      </c>
      <c r="AA16" s="22">
        <v>1</v>
      </c>
      <c r="AB16" s="22">
        <v>1</v>
      </c>
      <c r="AC16" s="22">
        <v>2.16</v>
      </c>
      <c r="AD16" s="23" t="s">
        <v>144</v>
      </c>
      <c r="AE16" s="22">
        <v>2.16</v>
      </c>
      <c r="AF16" s="22">
        <v>2.16</v>
      </c>
      <c r="AG16" s="24">
        <v>0</v>
      </c>
      <c r="AH16" s="24">
        <v>0</v>
      </c>
      <c r="AI16" s="24">
        <v>0</v>
      </c>
      <c r="AJ16" s="24">
        <v>2.16</v>
      </c>
      <c r="AK16" s="25">
        <v>2.16</v>
      </c>
      <c r="AL16" s="26" t="str">
        <f>VLOOKUP(B16,'[1]申报-中成药'!$D:$E,2,0)</f>
        <v>非基药</v>
      </c>
    </row>
    <row r="17" s="3" customFormat="1" ht="20" customHeight="1" spans="1:38">
      <c r="A17" s="22">
        <f>MAX($A$3:A16)+1</f>
        <v>14</v>
      </c>
      <c r="B17" s="23" t="s">
        <v>145</v>
      </c>
      <c r="C17" s="22" t="s">
        <v>146</v>
      </c>
      <c r="D17" s="22" t="s">
        <v>147</v>
      </c>
      <c r="E17" s="22" t="s">
        <v>148</v>
      </c>
      <c r="F17" s="23" t="s">
        <v>149</v>
      </c>
      <c r="G17" s="22" t="s">
        <v>150</v>
      </c>
      <c r="H17" s="22">
        <v>10</v>
      </c>
      <c r="I17" s="23" t="s">
        <v>151</v>
      </c>
      <c r="J17" s="23" t="s">
        <v>152</v>
      </c>
      <c r="K17" s="22" t="s">
        <v>152</v>
      </c>
      <c r="L17" s="22" t="s">
        <v>76</v>
      </c>
      <c r="M17" s="22">
        <v>10</v>
      </c>
      <c r="N17" s="22">
        <v>7</v>
      </c>
      <c r="O17" s="22">
        <v>0.7</v>
      </c>
      <c r="P17" s="22">
        <v>0.7</v>
      </c>
      <c r="Q17" s="22" t="s">
        <v>153</v>
      </c>
      <c r="R17" s="22">
        <v>10</v>
      </c>
      <c r="S17" s="22">
        <v>7</v>
      </c>
      <c r="T17" s="22">
        <v>0.7</v>
      </c>
      <c r="U17" s="22">
        <v>0.7</v>
      </c>
      <c r="V17" s="22" t="s">
        <v>154</v>
      </c>
      <c r="W17" s="22">
        <v>10</v>
      </c>
      <c r="X17" s="22">
        <v>7</v>
      </c>
      <c r="Y17" s="22">
        <v>0.7</v>
      </c>
      <c r="Z17" s="22">
        <v>0.7</v>
      </c>
      <c r="AA17" s="22">
        <v>2</v>
      </c>
      <c r="AB17" s="22">
        <v>4</v>
      </c>
      <c r="AC17" s="22">
        <v>2.1</v>
      </c>
      <c r="AD17" s="23" t="s">
        <v>155</v>
      </c>
      <c r="AE17" s="22">
        <v>0.7</v>
      </c>
      <c r="AF17" s="22">
        <v>7</v>
      </c>
      <c r="AG17" s="24">
        <v>4.176</v>
      </c>
      <c r="AH17" s="24">
        <v>3.3408</v>
      </c>
      <c r="AI17" s="24">
        <v>1.1136</v>
      </c>
      <c r="AJ17" s="24">
        <v>0.7</v>
      </c>
      <c r="AK17" s="25">
        <v>7</v>
      </c>
      <c r="AL17" s="26" t="str">
        <f>VLOOKUP(B17,'[1]申报-中成药'!$D:$E,2,0)</f>
        <v>基药</v>
      </c>
    </row>
    <row r="18" s="3" customFormat="1" ht="20" customHeight="1" spans="1:38">
      <c r="A18" s="22">
        <f>MAX($A$3:A17)+1</f>
        <v>15</v>
      </c>
      <c r="B18" s="23" t="s">
        <v>156</v>
      </c>
      <c r="C18" s="22" t="s">
        <v>157</v>
      </c>
      <c r="D18" s="22" t="s">
        <v>158</v>
      </c>
      <c r="E18" s="22" t="s">
        <v>159</v>
      </c>
      <c r="F18" s="23" t="s">
        <v>160</v>
      </c>
      <c r="G18" s="22" t="s">
        <v>161</v>
      </c>
      <c r="H18" s="22">
        <v>10</v>
      </c>
      <c r="I18" s="23" t="s">
        <v>162</v>
      </c>
      <c r="J18" s="23" t="s">
        <v>163</v>
      </c>
      <c r="K18" s="22" t="s">
        <v>164</v>
      </c>
      <c r="L18" s="22" t="s">
        <v>48</v>
      </c>
      <c r="M18" s="22">
        <v>10</v>
      </c>
      <c r="N18" s="22">
        <v>38.2</v>
      </c>
      <c r="O18" s="22">
        <v>3.82</v>
      </c>
      <c r="P18" s="22">
        <v>3.82</v>
      </c>
      <c r="Q18" s="22" t="s">
        <v>117</v>
      </c>
      <c r="R18" s="22">
        <v>10</v>
      </c>
      <c r="S18" s="22">
        <v>48.75</v>
      </c>
      <c r="T18" s="22">
        <v>4.875</v>
      </c>
      <c r="U18" s="22">
        <v>4.875</v>
      </c>
      <c r="V18" s="22" t="s">
        <v>76</v>
      </c>
      <c r="W18" s="22">
        <v>10</v>
      </c>
      <c r="X18" s="22">
        <v>48.75</v>
      </c>
      <c r="Y18" s="22">
        <v>4.875</v>
      </c>
      <c r="Z18" s="22">
        <v>4.875</v>
      </c>
      <c r="AA18" s="22">
        <v>1</v>
      </c>
      <c r="AB18" s="22">
        <v>2</v>
      </c>
      <c r="AC18" s="22">
        <v>5.73</v>
      </c>
      <c r="AD18" s="23" t="s">
        <v>165</v>
      </c>
      <c r="AE18" s="22">
        <v>3.82</v>
      </c>
      <c r="AF18" s="22">
        <v>38.2</v>
      </c>
      <c r="AG18" s="24">
        <v>4.95</v>
      </c>
      <c r="AH18" s="24">
        <v>3.96</v>
      </c>
      <c r="AI18" s="24">
        <v>2.64</v>
      </c>
      <c r="AJ18" s="24">
        <v>2.64</v>
      </c>
      <c r="AK18" s="25">
        <v>26.4</v>
      </c>
      <c r="AL18" s="26" t="str">
        <f>VLOOKUP(B18,'[1]申报-中成药'!$D:$E,2,0)</f>
        <v>非基药</v>
      </c>
    </row>
    <row r="19" s="3" customFormat="1" ht="20" customHeight="1" spans="1:38">
      <c r="A19" s="22">
        <f>MAX($A$3:A18)+1</f>
        <v>16</v>
      </c>
      <c r="B19" s="23" t="s">
        <v>166</v>
      </c>
      <c r="C19" s="22" t="s">
        <v>167</v>
      </c>
      <c r="D19" s="22" t="s">
        <v>42</v>
      </c>
      <c r="E19" s="22" t="s">
        <v>168</v>
      </c>
      <c r="F19" s="23" t="s">
        <v>169</v>
      </c>
      <c r="G19" s="22" t="s">
        <v>170</v>
      </c>
      <c r="H19" s="22">
        <v>20</v>
      </c>
      <c r="I19" s="23" t="s">
        <v>171</v>
      </c>
      <c r="J19" s="23" t="s">
        <v>172</v>
      </c>
      <c r="K19" s="22" t="s">
        <v>172</v>
      </c>
      <c r="L19" s="22" t="s">
        <v>76</v>
      </c>
      <c r="M19" s="22">
        <v>20</v>
      </c>
      <c r="N19" s="22">
        <v>15.6</v>
      </c>
      <c r="O19" s="22">
        <v>0.78</v>
      </c>
      <c r="P19" s="22">
        <v>0.78</v>
      </c>
      <c r="Q19" s="22" t="s">
        <v>48</v>
      </c>
      <c r="R19" s="22">
        <v>20</v>
      </c>
      <c r="S19" s="22">
        <v>15.6</v>
      </c>
      <c r="T19" s="22">
        <v>0.78</v>
      </c>
      <c r="U19" s="22">
        <v>0.78</v>
      </c>
      <c r="V19" s="22" t="s">
        <v>72</v>
      </c>
      <c r="W19" s="22">
        <v>20</v>
      </c>
      <c r="X19" s="22">
        <v>15.6</v>
      </c>
      <c r="Y19" s="22">
        <v>0.78</v>
      </c>
      <c r="Z19" s="22">
        <v>0.78</v>
      </c>
      <c r="AA19" s="22">
        <v>1.5</v>
      </c>
      <c r="AB19" s="22">
        <v>4</v>
      </c>
      <c r="AC19" s="22">
        <v>2.15</v>
      </c>
      <c r="AD19" s="23" t="s">
        <v>173</v>
      </c>
      <c r="AE19" s="22">
        <v>0.78</v>
      </c>
      <c r="AF19" s="22">
        <v>15.6</v>
      </c>
      <c r="AG19" s="24">
        <v>4.9995</v>
      </c>
      <c r="AH19" s="24">
        <v>3.9996</v>
      </c>
      <c r="AI19" s="24">
        <v>1.4544</v>
      </c>
      <c r="AJ19" s="24">
        <v>0.78</v>
      </c>
      <c r="AK19" s="25">
        <v>15.6</v>
      </c>
      <c r="AL19" s="26" t="str">
        <f>VLOOKUP(B19,'[1]申报-中成药'!$D:$E,2,0)</f>
        <v>基药</v>
      </c>
    </row>
    <row r="20" s="3" customFormat="1" ht="20" customHeight="1" spans="1:38">
      <c r="A20" s="22">
        <f>MAX($A$3:A19)+1</f>
        <v>17</v>
      </c>
      <c r="B20" s="23" t="s">
        <v>174</v>
      </c>
      <c r="C20" s="22" t="s">
        <v>175</v>
      </c>
      <c r="D20" s="22" t="s">
        <v>42</v>
      </c>
      <c r="E20" s="22" t="s">
        <v>176</v>
      </c>
      <c r="F20" s="23" t="s">
        <v>177</v>
      </c>
      <c r="G20" s="22" t="s">
        <v>178</v>
      </c>
      <c r="H20" s="22">
        <v>10</v>
      </c>
      <c r="I20" s="23" t="s">
        <v>179</v>
      </c>
      <c r="J20" s="23" t="s">
        <v>123</v>
      </c>
      <c r="K20" s="22" t="s">
        <v>123</v>
      </c>
      <c r="L20" s="22" t="s">
        <v>72</v>
      </c>
      <c r="M20" s="22">
        <v>10</v>
      </c>
      <c r="N20" s="22">
        <v>22.5</v>
      </c>
      <c r="O20" s="22">
        <v>2.25</v>
      </c>
      <c r="P20" s="22">
        <v>2.25</v>
      </c>
      <c r="Q20" s="22" t="s">
        <v>49</v>
      </c>
      <c r="R20" s="22">
        <v>10</v>
      </c>
      <c r="S20" s="22">
        <v>22.5</v>
      </c>
      <c r="T20" s="22">
        <v>2.25</v>
      </c>
      <c r="U20" s="22">
        <v>2.25</v>
      </c>
      <c r="V20" s="22" t="s">
        <v>49</v>
      </c>
      <c r="W20" s="22">
        <v>10</v>
      </c>
      <c r="X20" s="22">
        <v>22.5</v>
      </c>
      <c r="Y20" s="22">
        <v>2.25</v>
      </c>
      <c r="Z20" s="22">
        <v>2.25</v>
      </c>
      <c r="AA20" s="22">
        <v>2</v>
      </c>
      <c r="AB20" s="22">
        <v>6</v>
      </c>
      <c r="AC20" s="22">
        <v>9</v>
      </c>
      <c r="AD20" s="23" t="s">
        <v>180</v>
      </c>
      <c r="AE20" s="22">
        <v>2.25</v>
      </c>
      <c r="AF20" s="22">
        <v>22.5</v>
      </c>
      <c r="AG20" s="24">
        <v>8.8</v>
      </c>
      <c r="AH20" s="24">
        <v>7.04</v>
      </c>
      <c r="AI20" s="24">
        <v>1.76</v>
      </c>
      <c r="AJ20" s="24">
        <v>1.76</v>
      </c>
      <c r="AK20" s="25">
        <v>17.6</v>
      </c>
      <c r="AL20" s="26" t="str">
        <f>VLOOKUP(B20,'[1]申报-中成药'!$D:$E,2,0)</f>
        <v>非基药</v>
      </c>
    </row>
    <row r="21" s="3" customFormat="1" ht="20" customHeight="1" spans="1:38">
      <c r="A21" s="22">
        <f>MAX($A$3:A20)+1</f>
        <v>18</v>
      </c>
      <c r="B21" s="23" t="s">
        <v>181</v>
      </c>
      <c r="C21" s="22" t="s">
        <v>182</v>
      </c>
      <c r="D21" s="22" t="s">
        <v>183</v>
      </c>
      <c r="E21" s="22" t="s">
        <v>184</v>
      </c>
      <c r="F21" s="23" t="s">
        <v>185</v>
      </c>
      <c r="G21" s="22" t="s">
        <v>139</v>
      </c>
      <c r="H21" s="22">
        <v>8</v>
      </c>
      <c r="I21" s="23" t="s">
        <v>186</v>
      </c>
      <c r="J21" s="23" t="s">
        <v>187</v>
      </c>
      <c r="K21" s="22" t="s">
        <v>187</v>
      </c>
      <c r="L21" s="22" t="s">
        <v>49</v>
      </c>
      <c r="M21" s="22">
        <v>8</v>
      </c>
      <c r="N21" s="22">
        <v>28</v>
      </c>
      <c r="O21" s="22">
        <v>3.5</v>
      </c>
      <c r="P21" s="22">
        <v>3.5</v>
      </c>
      <c r="Q21" s="22" t="s">
        <v>188</v>
      </c>
      <c r="R21" s="22">
        <v>8</v>
      </c>
      <c r="S21" s="22">
        <v>28</v>
      </c>
      <c r="T21" s="22">
        <v>3.5</v>
      </c>
      <c r="U21" s="22">
        <v>3.5</v>
      </c>
      <c r="V21" s="22" t="s">
        <v>97</v>
      </c>
      <c r="W21" s="22">
        <v>8</v>
      </c>
      <c r="X21" s="22">
        <v>28</v>
      </c>
      <c r="Y21" s="22">
        <v>3.5</v>
      </c>
      <c r="Z21" s="22">
        <v>3.5</v>
      </c>
      <c r="AA21" s="22">
        <v>3</v>
      </c>
      <c r="AB21" s="22">
        <v>6</v>
      </c>
      <c r="AC21" s="22">
        <v>15.75</v>
      </c>
      <c r="AD21" s="23" t="s">
        <v>189</v>
      </c>
      <c r="AE21" s="22">
        <v>3.5</v>
      </c>
      <c r="AF21" s="22">
        <v>28</v>
      </c>
      <c r="AG21" s="24">
        <v>15.75</v>
      </c>
      <c r="AH21" s="24">
        <v>12.6</v>
      </c>
      <c r="AI21" s="24">
        <v>2.8</v>
      </c>
      <c r="AJ21" s="24">
        <v>3.5</v>
      </c>
      <c r="AK21" s="25">
        <v>28</v>
      </c>
      <c r="AL21" s="26" t="str">
        <f>VLOOKUP(B21,'[1]申报-中成药'!$D:$E,2,0)</f>
        <v>非基药</v>
      </c>
    </row>
    <row r="22" s="3" customFormat="1" ht="20" customHeight="1" spans="1:38">
      <c r="A22" s="22">
        <f>MAX($A$3:A21)+1</f>
        <v>19</v>
      </c>
      <c r="B22" s="23" t="s">
        <v>190</v>
      </c>
      <c r="C22" s="22" t="s">
        <v>182</v>
      </c>
      <c r="D22" s="22" t="s">
        <v>183</v>
      </c>
      <c r="E22" s="22" t="s">
        <v>184</v>
      </c>
      <c r="F22" s="23" t="s">
        <v>191</v>
      </c>
      <c r="G22" s="22" t="s">
        <v>139</v>
      </c>
      <c r="H22" s="22">
        <v>12</v>
      </c>
      <c r="I22" s="23" t="s">
        <v>186</v>
      </c>
      <c r="J22" s="23" t="s">
        <v>187</v>
      </c>
      <c r="K22" s="22" t="s">
        <v>187</v>
      </c>
      <c r="L22" s="22" t="s">
        <v>49</v>
      </c>
      <c r="M22" s="22">
        <v>12</v>
      </c>
      <c r="N22" s="22">
        <v>42</v>
      </c>
      <c r="O22" s="22">
        <v>3.5</v>
      </c>
      <c r="P22" s="22">
        <v>3.5</v>
      </c>
      <c r="Q22" s="22" t="s">
        <v>188</v>
      </c>
      <c r="R22" s="22">
        <v>12</v>
      </c>
      <c r="S22" s="22">
        <v>42</v>
      </c>
      <c r="T22" s="22">
        <v>3.5</v>
      </c>
      <c r="U22" s="22">
        <v>3.5</v>
      </c>
      <c r="V22" s="22" t="s">
        <v>97</v>
      </c>
      <c r="W22" s="22">
        <v>12</v>
      </c>
      <c r="X22" s="22">
        <v>42</v>
      </c>
      <c r="Y22" s="22">
        <v>3.5</v>
      </c>
      <c r="Z22" s="22">
        <v>3.5</v>
      </c>
      <c r="AA22" s="22">
        <v>3</v>
      </c>
      <c r="AB22" s="22">
        <v>6</v>
      </c>
      <c r="AC22" s="22">
        <v>15.75</v>
      </c>
      <c r="AD22" s="23" t="s">
        <v>192</v>
      </c>
      <c r="AE22" s="22">
        <v>3.5</v>
      </c>
      <c r="AF22" s="22">
        <v>42</v>
      </c>
      <c r="AG22" s="24">
        <v>15.75</v>
      </c>
      <c r="AH22" s="24">
        <v>12.6</v>
      </c>
      <c r="AI22" s="24">
        <v>2.8</v>
      </c>
      <c r="AJ22" s="24">
        <v>3.5</v>
      </c>
      <c r="AK22" s="25">
        <v>42</v>
      </c>
      <c r="AL22" s="26" t="str">
        <f>VLOOKUP(B22,'[1]申报-中成药'!$D:$E,2,0)</f>
        <v>非基药</v>
      </c>
    </row>
    <row r="23" s="3" customFormat="1" ht="20" customHeight="1" spans="1:38">
      <c r="A23" s="22">
        <f>MAX($A$3:A22)+1</f>
        <v>20</v>
      </c>
      <c r="B23" s="23" t="s">
        <v>193</v>
      </c>
      <c r="C23" s="22" t="s">
        <v>194</v>
      </c>
      <c r="D23" s="22" t="s">
        <v>111</v>
      </c>
      <c r="E23" s="22" t="s">
        <v>195</v>
      </c>
      <c r="F23" s="23" t="s">
        <v>196</v>
      </c>
      <c r="G23" s="22" t="s">
        <v>197</v>
      </c>
      <c r="H23" s="22">
        <v>30</v>
      </c>
      <c r="I23" s="23" t="s">
        <v>198</v>
      </c>
      <c r="J23" s="23" t="s">
        <v>199</v>
      </c>
      <c r="K23" s="22" t="s">
        <v>199</v>
      </c>
      <c r="L23" s="22" t="s">
        <v>200</v>
      </c>
      <c r="M23" s="22">
        <v>30</v>
      </c>
      <c r="N23" s="22">
        <v>32.51</v>
      </c>
      <c r="O23" s="22">
        <v>1.227</v>
      </c>
      <c r="P23" s="22">
        <v>1.227</v>
      </c>
      <c r="Q23" s="22" t="s">
        <v>72</v>
      </c>
      <c r="R23" s="22">
        <v>30</v>
      </c>
      <c r="S23" s="22">
        <v>33</v>
      </c>
      <c r="T23" s="22">
        <v>1.2455</v>
      </c>
      <c r="U23" s="22">
        <v>1.2455</v>
      </c>
      <c r="V23" s="22" t="s">
        <v>107</v>
      </c>
      <c r="W23" s="22">
        <v>30</v>
      </c>
      <c r="X23" s="22">
        <v>32.51</v>
      </c>
      <c r="Y23" s="22">
        <v>1.227</v>
      </c>
      <c r="Z23" s="22">
        <v>1.227</v>
      </c>
      <c r="AA23" s="22">
        <v>6</v>
      </c>
      <c r="AB23" s="22">
        <v>9</v>
      </c>
      <c r="AC23" s="22">
        <v>9.2</v>
      </c>
      <c r="AD23" s="23" t="s">
        <v>201</v>
      </c>
      <c r="AE23" s="22">
        <v>1.227</v>
      </c>
      <c r="AF23" s="22">
        <v>32.51</v>
      </c>
      <c r="AG23" s="24">
        <v>14.7030814708203</v>
      </c>
      <c r="AH23" s="24">
        <v>11.7624651766562</v>
      </c>
      <c r="AI23" s="24">
        <v>1.56832869022083</v>
      </c>
      <c r="AJ23" s="24">
        <v>1.227</v>
      </c>
      <c r="AK23" s="25">
        <v>32.5096781257916</v>
      </c>
      <c r="AL23" s="26" t="str">
        <f>VLOOKUP(B23,'[1]申报-中成药'!$D:$E,2,0)</f>
        <v>非基药</v>
      </c>
    </row>
    <row r="24" s="3" customFormat="1" ht="20" customHeight="1" spans="1:38">
      <c r="A24" s="22">
        <f>MAX($A$3:A23)+1</f>
        <v>21</v>
      </c>
      <c r="B24" s="23" t="s">
        <v>202</v>
      </c>
      <c r="C24" s="22" t="s">
        <v>203</v>
      </c>
      <c r="D24" s="22" t="s">
        <v>42</v>
      </c>
      <c r="E24" s="22" t="s">
        <v>67</v>
      </c>
      <c r="F24" s="23" t="s">
        <v>204</v>
      </c>
      <c r="G24" s="22" t="s">
        <v>205</v>
      </c>
      <c r="H24" s="22">
        <v>20</v>
      </c>
      <c r="I24" s="23" t="s">
        <v>206</v>
      </c>
      <c r="J24" s="23" t="s">
        <v>207</v>
      </c>
      <c r="K24" s="22" t="s">
        <v>207</v>
      </c>
      <c r="L24" s="22" t="s">
        <v>107</v>
      </c>
      <c r="M24" s="22">
        <v>20</v>
      </c>
      <c r="N24" s="22">
        <v>20</v>
      </c>
      <c r="O24" s="22">
        <v>1</v>
      </c>
      <c r="P24" s="22">
        <v>1</v>
      </c>
      <c r="Q24" s="22" t="s">
        <v>208</v>
      </c>
      <c r="R24" s="22">
        <v>20</v>
      </c>
      <c r="S24" s="22">
        <v>20</v>
      </c>
      <c r="T24" s="22">
        <v>1</v>
      </c>
      <c r="U24" s="22">
        <v>1</v>
      </c>
      <c r="V24" s="22" t="s">
        <v>62</v>
      </c>
      <c r="W24" s="22">
        <v>20</v>
      </c>
      <c r="X24" s="22">
        <v>20</v>
      </c>
      <c r="Y24" s="22">
        <v>1</v>
      </c>
      <c r="Z24" s="22">
        <v>1</v>
      </c>
      <c r="AA24" s="22">
        <v>1</v>
      </c>
      <c r="AB24" s="22">
        <v>6</v>
      </c>
      <c r="AC24" s="22">
        <v>3.5</v>
      </c>
      <c r="AD24" s="23" t="s">
        <v>209</v>
      </c>
      <c r="AE24" s="22">
        <v>1</v>
      </c>
      <c r="AF24" s="22">
        <v>20</v>
      </c>
      <c r="AG24" s="24">
        <v>3.68775</v>
      </c>
      <c r="AH24" s="24">
        <v>2.9502</v>
      </c>
      <c r="AI24" s="24">
        <v>0.842914285714286</v>
      </c>
      <c r="AJ24" s="24">
        <v>0.842914285714286</v>
      </c>
      <c r="AK24" s="25">
        <v>16.8582857142857</v>
      </c>
      <c r="AL24" s="26" t="str">
        <f>VLOOKUP(B24,'[1]申报-中成药'!$D:$E,2,0)</f>
        <v>非基药</v>
      </c>
    </row>
    <row r="25" s="3" customFormat="1" ht="20" customHeight="1" spans="1:38">
      <c r="A25" s="22">
        <f>MAX($A$3:A24)+1</f>
        <v>22</v>
      </c>
      <c r="B25" s="23" t="s">
        <v>210</v>
      </c>
      <c r="C25" s="22" t="s">
        <v>211</v>
      </c>
      <c r="D25" s="22" t="s">
        <v>91</v>
      </c>
      <c r="E25" s="22" t="s">
        <v>212</v>
      </c>
      <c r="F25" s="23" t="s">
        <v>213</v>
      </c>
      <c r="G25" s="22" t="s">
        <v>214</v>
      </c>
      <c r="H25" s="22">
        <v>24</v>
      </c>
      <c r="I25" s="23" t="s">
        <v>215</v>
      </c>
      <c r="J25" s="23" t="s">
        <v>216</v>
      </c>
      <c r="K25" s="22" t="s">
        <v>216</v>
      </c>
      <c r="L25" s="22" t="s">
        <v>72</v>
      </c>
      <c r="M25" s="22">
        <v>24</v>
      </c>
      <c r="N25" s="22">
        <v>29</v>
      </c>
      <c r="O25" s="22">
        <v>1.3571</v>
      </c>
      <c r="P25" s="22">
        <v>1.3571</v>
      </c>
      <c r="Q25" s="22" t="s">
        <v>107</v>
      </c>
      <c r="R25" s="22">
        <v>24</v>
      </c>
      <c r="S25" s="22">
        <v>29</v>
      </c>
      <c r="T25" s="22">
        <v>1.3571</v>
      </c>
      <c r="U25" s="22">
        <v>1.3571</v>
      </c>
      <c r="V25" s="22" t="s">
        <v>97</v>
      </c>
      <c r="W25" s="22">
        <v>24</v>
      </c>
      <c r="X25" s="22">
        <v>29</v>
      </c>
      <c r="Y25" s="22">
        <v>1.3571</v>
      </c>
      <c r="Z25" s="22">
        <v>1.3571</v>
      </c>
      <c r="AA25" s="22">
        <v>9</v>
      </c>
      <c r="AB25" s="22">
        <v>16</v>
      </c>
      <c r="AC25" s="22">
        <v>16.96</v>
      </c>
      <c r="AD25" s="23" t="s">
        <v>217</v>
      </c>
      <c r="AE25" s="22">
        <v>1.3571</v>
      </c>
      <c r="AF25" s="22">
        <v>29</v>
      </c>
      <c r="AG25" s="24"/>
      <c r="AH25" s="24"/>
      <c r="AI25" s="24"/>
      <c r="AJ25" s="24">
        <v>1.3571</v>
      </c>
      <c r="AK25" s="25">
        <v>29.000779247958</v>
      </c>
      <c r="AL25" s="26" t="str">
        <f>VLOOKUP(B25,'[1]申报-中成药'!$D:$E,2,0)</f>
        <v>非基药</v>
      </c>
    </row>
    <row r="26" s="3" customFormat="1" ht="20" customHeight="1" spans="1:38">
      <c r="A26" s="22">
        <f>MAX($A$3:A25)+1</f>
        <v>23</v>
      </c>
      <c r="B26" s="23" t="s">
        <v>218</v>
      </c>
      <c r="C26" s="22" t="s">
        <v>219</v>
      </c>
      <c r="D26" s="22" t="s">
        <v>147</v>
      </c>
      <c r="E26" s="22" t="s">
        <v>220</v>
      </c>
      <c r="F26" s="23" t="s">
        <v>221</v>
      </c>
      <c r="G26" s="22" t="s">
        <v>222</v>
      </c>
      <c r="H26" s="22">
        <v>10</v>
      </c>
      <c r="I26" s="23" t="s">
        <v>223</v>
      </c>
      <c r="J26" s="23" t="s">
        <v>224</v>
      </c>
      <c r="K26" s="22" t="s">
        <v>224</v>
      </c>
      <c r="L26" s="22" t="s">
        <v>76</v>
      </c>
      <c r="M26" s="22">
        <v>10</v>
      </c>
      <c r="N26" s="22">
        <v>27</v>
      </c>
      <c r="O26" s="22">
        <v>2.7</v>
      </c>
      <c r="P26" s="22">
        <v>2.7</v>
      </c>
      <c r="Q26" s="22" t="s">
        <v>49</v>
      </c>
      <c r="R26" s="22">
        <v>10</v>
      </c>
      <c r="S26" s="22">
        <v>27</v>
      </c>
      <c r="T26" s="22">
        <v>2.7</v>
      </c>
      <c r="U26" s="22">
        <v>2.7</v>
      </c>
      <c r="V26" s="22" t="s">
        <v>49</v>
      </c>
      <c r="W26" s="22">
        <v>10</v>
      </c>
      <c r="X26" s="22">
        <v>27</v>
      </c>
      <c r="Y26" s="22">
        <v>2.7</v>
      </c>
      <c r="Z26" s="22">
        <v>2.7</v>
      </c>
      <c r="AA26" s="22">
        <v>3</v>
      </c>
      <c r="AB26" s="22">
        <v>3</v>
      </c>
      <c r="AC26" s="22">
        <v>8.1</v>
      </c>
      <c r="AD26" s="23" t="s">
        <v>225</v>
      </c>
      <c r="AE26" s="22">
        <v>2.7</v>
      </c>
      <c r="AF26" s="22">
        <v>27</v>
      </c>
      <c r="AG26" s="24"/>
      <c r="AH26" s="24"/>
      <c r="AI26" s="24"/>
      <c r="AJ26" s="24">
        <v>2.7</v>
      </c>
      <c r="AK26" s="25">
        <v>27</v>
      </c>
      <c r="AL26" s="26" t="str">
        <f>VLOOKUP(B26,'[1]申报-中成药'!$D:$E,2,0)</f>
        <v>非基药</v>
      </c>
    </row>
    <row r="27" s="3" customFormat="1" ht="20" customHeight="1" spans="1:38">
      <c r="A27" s="22">
        <f>MAX($A$3:A26)+1</f>
        <v>24</v>
      </c>
      <c r="B27" s="23" t="s">
        <v>226</v>
      </c>
      <c r="C27" s="22" t="s">
        <v>227</v>
      </c>
      <c r="D27" s="22" t="s">
        <v>183</v>
      </c>
      <c r="E27" s="22" t="s">
        <v>128</v>
      </c>
      <c r="F27" s="23" t="s">
        <v>129</v>
      </c>
      <c r="G27" s="22" t="s">
        <v>139</v>
      </c>
      <c r="H27" s="22">
        <v>10</v>
      </c>
      <c r="I27" s="23" t="s">
        <v>228</v>
      </c>
      <c r="J27" s="23" t="s">
        <v>187</v>
      </c>
      <c r="K27" s="22" t="s">
        <v>187</v>
      </c>
      <c r="L27" s="22" t="s">
        <v>229</v>
      </c>
      <c r="M27" s="22">
        <v>10</v>
      </c>
      <c r="N27" s="22">
        <v>86.65</v>
      </c>
      <c r="O27" s="22">
        <v>8.665</v>
      </c>
      <c r="P27" s="22">
        <v>8.665</v>
      </c>
      <c r="Q27" s="22" t="s">
        <v>62</v>
      </c>
      <c r="R27" s="22">
        <v>10</v>
      </c>
      <c r="S27" s="22">
        <v>86.65</v>
      </c>
      <c r="T27" s="22">
        <v>8.665</v>
      </c>
      <c r="U27" s="22">
        <v>8.665</v>
      </c>
      <c r="V27" s="22" t="s">
        <v>230</v>
      </c>
      <c r="W27" s="22">
        <v>10</v>
      </c>
      <c r="X27" s="22">
        <v>86.65</v>
      </c>
      <c r="Y27" s="22">
        <v>8.665</v>
      </c>
      <c r="Z27" s="22">
        <v>8.665</v>
      </c>
      <c r="AA27" s="22">
        <v>3</v>
      </c>
      <c r="AB27" s="22">
        <v>6</v>
      </c>
      <c r="AC27" s="22">
        <v>38.99</v>
      </c>
      <c r="AD27" s="23" t="s">
        <v>231</v>
      </c>
      <c r="AE27" s="22">
        <v>8.665</v>
      </c>
      <c r="AF27" s="22">
        <v>86.65</v>
      </c>
      <c r="AG27" s="24">
        <v>58.5</v>
      </c>
      <c r="AH27" s="24">
        <v>46.8</v>
      </c>
      <c r="AI27" s="24">
        <v>10.4</v>
      </c>
      <c r="AJ27" s="24">
        <v>8.665</v>
      </c>
      <c r="AK27" s="25">
        <v>86.65</v>
      </c>
      <c r="AL27" s="26" t="str">
        <f>VLOOKUP(B27,'[1]申报-中成药'!$D:$E,2,0)</f>
        <v>基药</v>
      </c>
    </row>
    <row r="28" s="3" customFormat="1" ht="20" customHeight="1" spans="1:38">
      <c r="A28" s="22">
        <f>MAX($A$3:A27)+1</f>
        <v>25</v>
      </c>
      <c r="B28" s="23" t="s">
        <v>232</v>
      </c>
      <c r="C28" s="22" t="s">
        <v>233</v>
      </c>
      <c r="D28" s="22" t="s">
        <v>234</v>
      </c>
      <c r="E28" s="22" t="s">
        <v>235</v>
      </c>
      <c r="F28" s="23" t="s">
        <v>236</v>
      </c>
      <c r="G28" s="22" t="s">
        <v>237</v>
      </c>
      <c r="H28" s="22">
        <v>240</v>
      </c>
      <c r="I28" s="23" t="s">
        <v>238</v>
      </c>
      <c r="J28" s="23" t="s">
        <v>239</v>
      </c>
      <c r="K28" s="22" t="s">
        <v>239</v>
      </c>
      <c r="L28" s="22" t="s">
        <v>72</v>
      </c>
      <c r="M28" s="22">
        <v>240</v>
      </c>
      <c r="N28" s="22">
        <v>99.6</v>
      </c>
      <c r="O28" s="22">
        <v>0.507</v>
      </c>
      <c r="P28" s="22">
        <v>0.507</v>
      </c>
      <c r="Q28" s="22" t="s">
        <v>98</v>
      </c>
      <c r="R28" s="22">
        <v>240</v>
      </c>
      <c r="S28" s="22">
        <v>99.6</v>
      </c>
      <c r="T28" s="22">
        <v>0.507</v>
      </c>
      <c r="U28" s="22">
        <v>0.507</v>
      </c>
      <c r="V28" s="22" t="s">
        <v>49</v>
      </c>
      <c r="W28" s="22">
        <v>240</v>
      </c>
      <c r="X28" s="22">
        <v>99.6</v>
      </c>
      <c r="Y28" s="22">
        <v>0.507</v>
      </c>
      <c r="Z28" s="22">
        <v>0.507</v>
      </c>
      <c r="AA28" s="22">
        <v>12</v>
      </c>
      <c r="AB28" s="22">
        <v>12</v>
      </c>
      <c r="AC28" s="22">
        <v>6.08</v>
      </c>
      <c r="AD28" s="23" t="s">
        <v>240</v>
      </c>
      <c r="AE28" s="22">
        <v>0.507</v>
      </c>
      <c r="AF28" s="22">
        <v>99.6</v>
      </c>
      <c r="AG28" s="24">
        <v>15.0079423612082</v>
      </c>
      <c r="AH28" s="24">
        <v>12.0063538889666</v>
      </c>
      <c r="AI28" s="24">
        <v>1.00052949074721</v>
      </c>
      <c r="AJ28" s="24">
        <v>0.507</v>
      </c>
      <c r="AK28" s="25">
        <v>99.6047157242381</v>
      </c>
      <c r="AL28" s="26" t="str">
        <f>VLOOKUP(B28,'[1]申报-中成药'!$D:$E,2,0)</f>
        <v>基药</v>
      </c>
    </row>
    <row r="29" s="3" customFormat="1" ht="20" customHeight="1" spans="1:38">
      <c r="A29" s="22">
        <f>MAX($A$3:A28)+1</f>
        <v>26</v>
      </c>
      <c r="B29" s="23" t="s">
        <v>241</v>
      </c>
      <c r="C29" s="22" t="s">
        <v>242</v>
      </c>
      <c r="D29" s="22" t="s">
        <v>42</v>
      </c>
      <c r="E29" s="22" t="s">
        <v>243</v>
      </c>
      <c r="F29" s="23" t="s">
        <v>244</v>
      </c>
      <c r="G29" s="22" t="s">
        <v>121</v>
      </c>
      <c r="H29" s="22">
        <v>5</v>
      </c>
      <c r="I29" s="23" t="s">
        <v>245</v>
      </c>
      <c r="J29" s="23" t="s">
        <v>246</v>
      </c>
      <c r="K29" s="22" t="s">
        <v>246</v>
      </c>
      <c r="L29" s="22" t="s">
        <v>76</v>
      </c>
      <c r="M29" s="22">
        <v>5</v>
      </c>
      <c r="N29" s="22">
        <v>45.78</v>
      </c>
      <c r="O29" s="22">
        <v>9.156</v>
      </c>
      <c r="P29" s="22">
        <v>9.156</v>
      </c>
      <c r="Q29" s="22" t="s">
        <v>49</v>
      </c>
      <c r="R29" s="22">
        <v>5</v>
      </c>
      <c r="S29" s="22">
        <v>45.78</v>
      </c>
      <c r="T29" s="22">
        <v>9.156</v>
      </c>
      <c r="U29" s="22">
        <v>9.156</v>
      </c>
      <c r="V29" s="22" t="s">
        <v>72</v>
      </c>
      <c r="W29" s="22">
        <v>5</v>
      </c>
      <c r="X29" s="22">
        <v>45.78</v>
      </c>
      <c r="Y29" s="22">
        <v>9.156</v>
      </c>
      <c r="Z29" s="22">
        <v>9.156</v>
      </c>
      <c r="AA29" s="22">
        <v>3</v>
      </c>
      <c r="AB29" s="22">
        <v>4</v>
      </c>
      <c r="AC29" s="22">
        <v>32.05</v>
      </c>
      <c r="AD29" s="23" t="s">
        <v>247</v>
      </c>
      <c r="AE29" s="22">
        <v>9.156</v>
      </c>
      <c r="AF29" s="22">
        <v>45.78</v>
      </c>
      <c r="AG29" s="24">
        <v>33.8333333333333</v>
      </c>
      <c r="AH29" s="24">
        <v>27.0666666666666</v>
      </c>
      <c r="AI29" s="24">
        <v>7.73333333333333</v>
      </c>
      <c r="AJ29" s="22">
        <v>9.156</v>
      </c>
      <c r="AK29" s="25">
        <v>45.7833333333333</v>
      </c>
      <c r="AL29" s="26" t="str">
        <f>VLOOKUP(B29,'[1]申报-中成药'!$D:$E,2,0)</f>
        <v>非基药</v>
      </c>
    </row>
    <row r="30" s="3" customFormat="1" ht="20" customHeight="1" spans="1:38">
      <c r="A30" s="22">
        <f>MAX($A$3:A29)+1</f>
        <v>27</v>
      </c>
      <c r="B30" s="23" t="s">
        <v>248</v>
      </c>
      <c r="C30" s="22" t="s">
        <v>249</v>
      </c>
      <c r="D30" s="22" t="s">
        <v>91</v>
      </c>
      <c r="E30" s="22" t="s">
        <v>250</v>
      </c>
      <c r="F30" s="23" t="s">
        <v>251</v>
      </c>
      <c r="G30" s="22" t="s">
        <v>252</v>
      </c>
      <c r="H30" s="22">
        <v>24</v>
      </c>
      <c r="I30" s="23" t="s">
        <v>253</v>
      </c>
      <c r="J30" s="23" t="s">
        <v>254</v>
      </c>
      <c r="K30" s="22" t="s">
        <v>254</v>
      </c>
      <c r="L30" s="22" t="s">
        <v>76</v>
      </c>
      <c r="M30" s="22">
        <v>24</v>
      </c>
      <c r="N30" s="22">
        <v>23.76</v>
      </c>
      <c r="O30" s="22">
        <v>1.1119</v>
      </c>
      <c r="P30" s="22">
        <v>1.1119</v>
      </c>
      <c r="Q30" s="22" t="s">
        <v>49</v>
      </c>
      <c r="R30" s="22">
        <v>24</v>
      </c>
      <c r="S30" s="22">
        <v>23.76</v>
      </c>
      <c r="T30" s="22">
        <v>1.1119</v>
      </c>
      <c r="U30" s="22">
        <v>1.1119</v>
      </c>
      <c r="V30" s="22" t="s">
        <v>72</v>
      </c>
      <c r="W30" s="22">
        <v>24</v>
      </c>
      <c r="X30" s="22">
        <v>23.76</v>
      </c>
      <c r="Y30" s="22">
        <v>1.1119</v>
      </c>
      <c r="Z30" s="22">
        <v>1.1119</v>
      </c>
      <c r="AA30" s="22">
        <v>9</v>
      </c>
      <c r="AB30" s="22">
        <v>9</v>
      </c>
      <c r="AC30" s="22">
        <v>10.01</v>
      </c>
      <c r="AD30" s="23" t="s">
        <v>255</v>
      </c>
      <c r="AE30" s="22">
        <v>1.1119</v>
      </c>
      <c r="AF30" s="22">
        <v>23.76</v>
      </c>
      <c r="AG30" s="24">
        <v>14.1508969980142</v>
      </c>
      <c r="AH30" s="24">
        <v>11.3207175984114</v>
      </c>
      <c r="AI30" s="24">
        <v>1.2578575109346</v>
      </c>
      <c r="AJ30" s="24">
        <v>1.1119</v>
      </c>
      <c r="AK30" s="25">
        <v>23.7609361475237</v>
      </c>
      <c r="AL30" s="26" t="str">
        <f>VLOOKUP(B30,'[1]申报-中成药'!$D:$E,2,0)</f>
        <v>非基药</v>
      </c>
    </row>
    <row r="31" s="3" customFormat="1" ht="20" customHeight="1" spans="1:38">
      <c r="A31" s="22">
        <f>MAX($A$3:A30)+1</f>
        <v>28</v>
      </c>
      <c r="B31" s="23" t="s">
        <v>256</v>
      </c>
      <c r="C31" s="22" t="s">
        <v>257</v>
      </c>
      <c r="D31" s="22" t="s">
        <v>91</v>
      </c>
      <c r="E31" s="22" t="s">
        <v>258</v>
      </c>
      <c r="F31" s="23" t="s">
        <v>259</v>
      </c>
      <c r="G31" s="22" t="s">
        <v>252</v>
      </c>
      <c r="H31" s="22">
        <v>8</v>
      </c>
      <c r="I31" s="23" t="s">
        <v>260</v>
      </c>
      <c r="J31" s="23" t="s">
        <v>261</v>
      </c>
      <c r="K31" s="22" t="s">
        <v>262</v>
      </c>
      <c r="L31" s="22" t="s">
        <v>76</v>
      </c>
      <c r="M31" s="22">
        <v>8</v>
      </c>
      <c r="N31" s="22">
        <v>43.94</v>
      </c>
      <c r="O31" s="22">
        <v>5.9259</v>
      </c>
      <c r="P31" s="22">
        <v>5.9259</v>
      </c>
      <c r="Q31" s="22" t="s">
        <v>48</v>
      </c>
      <c r="R31" s="22">
        <v>8</v>
      </c>
      <c r="S31" s="22">
        <v>43.94</v>
      </c>
      <c r="T31" s="22">
        <v>5.9259</v>
      </c>
      <c r="U31" s="22">
        <v>5.9259</v>
      </c>
      <c r="V31" s="22" t="s">
        <v>72</v>
      </c>
      <c r="W31" s="22">
        <v>8</v>
      </c>
      <c r="X31" s="22">
        <v>43.94</v>
      </c>
      <c r="Y31" s="22">
        <v>5.9259</v>
      </c>
      <c r="Z31" s="22">
        <v>5.9259</v>
      </c>
      <c r="AA31" s="22">
        <v>4</v>
      </c>
      <c r="AB31" s="22">
        <v>4</v>
      </c>
      <c r="AC31" s="22">
        <v>23.7</v>
      </c>
      <c r="AD31" s="23" t="s">
        <v>263</v>
      </c>
      <c r="AE31" s="22">
        <v>5.9259</v>
      </c>
      <c r="AF31" s="22">
        <v>43.94</v>
      </c>
      <c r="AG31" s="24"/>
      <c r="AH31" s="24"/>
      <c r="AI31" s="24"/>
      <c r="AJ31" s="24">
        <v>5.9259</v>
      </c>
      <c r="AK31" s="25">
        <v>43.9398077625</v>
      </c>
      <c r="AL31" s="26" t="str">
        <f>VLOOKUP(B31,'[1]申报-中成药'!$D:$E,2,0)</f>
        <v>非基药</v>
      </c>
    </row>
    <row r="32" s="3" customFormat="1" ht="20" customHeight="1" spans="1:38">
      <c r="A32" s="22">
        <f>MAX($A$3:A31)+1</f>
        <v>29</v>
      </c>
      <c r="B32" s="23" t="s">
        <v>264</v>
      </c>
      <c r="C32" s="22" t="s">
        <v>265</v>
      </c>
      <c r="D32" s="22" t="s">
        <v>266</v>
      </c>
      <c r="E32" s="22" t="s">
        <v>267</v>
      </c>
      <c r="F32" s="23" t="s">
        <v>268</v>
      </c>
      <c r="G32" s="22" t="s">
        <v>269</v>
      </c>
      <c r="H32" s="22">
        <v>10</v>
      </c>
      <c r="I32" s="23" t="s">
        <v>270</v>
      </c>
      <c r="J32" s="23" t="s">
        <v>239</v>
      </c>
      <c r="K32" s="22" t="s">
        <v>239</v>
      </c>
      <c r="L32" s="22" t="s">
        <v>76</v>
      </c>
      <c r="M32" s="22">
        <v>10</v>
      </c>
      <c r="N32" s="22">
        <v>37.9</v>
      </c>
      <c r="O32" s="22">
        <v>3.79</v>
      </c>
      <c r="P32" s="22">
        <v>3.79</v>
      </c>
      <c r="Q32" s="22" t="s">
        <v>49</v>
      </c>
      <c r="R32" s="22">
        <v>10</v>
      </c>
      <c r="S32" s="22">
        <v>37.9</v>
      </c>
      <c r="T32" s="22">
        <v>3.79</v>
      </c>
      <c r="U32" s="22">
        <v>3.79</v>
      </c>
      <c r="V32" s="22" t="s">
        <v>72</v>
      </c>
      <c r="W32" s="22">
        <v>10</v>
      </c>
      <c r="X32" s="22">
        <v>37.9</v>
      </c>
      <c r="Y32" s="22">
        <v>3.79</v>
      </c>
      <c r="Z32" s="22">
        <v>3.79</v>
      </c>
      <c r="AA32" s="22">
        <v>2</v>
      </c>
      <c r="AB32" s="22">
        <v>2</v>
      </c>
      <c r="AC32" s="22">
        <v>7.58</v>
      </c>
      <c r="AD32" s="23" t="s">
        <v>271</v>
      </c>
      <c r="AE32" s="22">
        <v>3.79</v>
      </c>
      <c r="AF32" s="22">
        <v>37.9</v>
      </c>
      <c r="AG32" s="24">
        <v>14.1666666666667</v>
      </c>
      <c r="AH32" s="24">
        <v>11.3333333333334</v>
      </c>
      <c r="AI32" s="24">
        <v>5.66666666666668</v>
      </c>
      <c r="AJ32" s="24">
        <v>3.79</v>
      </c>
      <c r="AK32" s="25">
        <v>37.9</v>
      </c>
      <c r="AL32" s="26" t="str">
        <f>VLOOKUP(B32,'[1]申报-中成药'!$D:$E,2,0)</f>
        <v>基药</v>
      </c>
    </row>
    <row r="33" s="3" customFormat="1" ht="20" customHeight="1" spans="1:38">
      <c r="A33" s="22">
        <f>MAX($A$3:A32)+1</f>
        <v>30</v>
      </c>
      <c r="B33" s="23" t="s">
        <v>272</v>
      </c>
      <c r="C33" s="22" t="s">
        <v>273</v>
      </c>
      <c r="D33" s="22" t="s">
        <v>42</v>
      </c>
      <c r="E33" s="22" t="s">
        <v>274</v>
      </c>
      <c r="F33" s="23" t="s">
        <v>275</v>
      </c>
      <c r="G33" s="22" t="s">
        <v>276</v>
      </c>
      <c r="H33" s="22">
        <v>6</v>
      </c>
      <c r="I33" s="23" t="s">
        <v>277</v>
      </c>
      <c r="J33" s="23" t="s">
        <v>278</v>
      </c>
      <c r="K33" s="22" t="s">
        <v>278</v>
      </c>
      <c r="L33" s="22" t="s">
        <v>230</v>
      </c>
      <c r="M33" s="22">
        <v>6</v>
      </c>
      <c r="N33" s="22">
        <v>48</v>
      </c>
      <c r="O33" s="22">
        <v>8</v>
      </c>
      <c r="P33" s="22">
        <v>8</v>
      </c>
      <c r="Q33" s="22" t="s">
        <v>208</v>
      </c>
      <c r="R33" s="22">
        <v>6</v>
      </c>
      <c r="S33" s="22">
        <v>48</v>
      </c>
      <c r="T33" s="22">
        <v>8</v>
      </c>
      <c r="U33" s="22">
        <v>8</v>
      </c>
      <c r="V33" s="22" t="s">
        <v>142</v>
      </c>
      <c r="W33" s="22">
        <v>6</v>
      </c>
      <c r="X33" s="22">
        <v>48</v>
      </c>
      <c r="Y33" s="22">
        <v>8</v>
      </c>
      <c r="Z33" s="22">
        <v>8</v>
      </c>
      <c r="AA33" s="22">
        <v>7.5</v>
      </c>
      <c r="AB33" s="22">
        <v>22.5</v>
      </c>
      <c r="AC33" s="22">
        <v>120</v>
      </c>
      <c r="AD33" s="23" t="s">
        <v>279</v>
      </c>
      <c r="AE33" s="22">
        <v>8</v>
      </c>
      <c r="AF33" s="22">
        <v>48</v>
      </c>
      <c r="AG33" s="24"/>
      <c r="AH33" s="24"/>
      <c r="AI33" s="24"/>
      <c r="AJ33" s="24">
        <v>8</v>
      </c>
      <c r="AK33" s="25">
        <v>48</v>
      </c>
      <c r="AL33" s="26" t="str">
        <f>VLOOKUP(B33,'[1]申报-中成药'!$D:$E,2,0)</f>
        <v>非基药</v>
      </c>
    </row>
    <row r="34" s="3" customFormat="1" ht="20" customHeight="1" spans="1:38">
      <c r="A34" s="22">
        <f>MAX($A$3:A33)+1</f>
        <v>31</v>
      </c>
      <c r="B34" s="23" t="s">
        <v>280</v>
      </c>
      <c r="C34" s="22" t="s">
        <v>273</v>
      </c>
      <c r="D34" s="22" t="s">
        <v>42</v>
      </c>
      <c r="E34" s="22" t="s">
        <v>274</v>
      </c>
      <c r="F34" s="23" t="s">
        <v>281</v>
      </c>
      <c r="G34" s="22" t="s">
        <v>276</v>
      </c>
      <c r="H34" s="22">
        <v>9</v>
      </c>
      <c r="I34" s="23" t="s">
        <v>277</v>
      </c>
      <c r="J34" s="23" t="s">
        <v>278</v>
      </c>
      <c r="K34" s="22" t="s">
        <v>278</v>
      </c>
      <c r="L34" s="22" t="s">
        <v>229</v>
      </c>
      <c r="M34" s="22">
        <v>9</v>
      </c>
      <c r="N34" s="22">
        <v>72</v>
      </c>
      <c r="O34" s="22">
        <v>8</v>
      </c>
      <c r="P34" s="22">
        <v>8</v>
      </c>
      <c r="Q34" s="22" t="s">
        <v>107</v>
      </c>
      <c r="R34" s="22">
        <v>9</v>
      </c>
      <c r="S34" s="22">
        <v>72</v>
      </c>
      <c r="T34" s="22">
        <v>8</v>
      </c>
      <c r="U34" s="22">
        <v>8</v>
      </c>
      <c r="V34" s="22" t="s">
        <v>230</v>
      </c>
      <c r="W34" s="22">
        <v>9</v>
      </c>
      <c r="X34" s="22">
        <v>72</v>
      </c>
      <c r="Y34" s="22">
        <v>8</v>
      </c>
      <c r="Z34" s="22">
        <v>8</v>
      </c>
      <c r="AA34" s="22">
        <v>7.5</v>
      </c>
      <c r="AB34" s="22">
        <v>22.5</v>
      </c>
      <c r="AC34" s="22">
        <v>120</v>
      </c>
      <c r="AD34" s="23" t="s">
        <v>282</v>
      </c>
      <c r="AE34" s="22">
        <v>8</v>
      </c>
      <c r="AF34" s="22">
        <v>72</v>
      </c>
      <c r="AG34" s="24"/>
      <c r="AH34" s="24"/>
      <c r="AI34" s="24"/>
      <c r="AJ34" s="24">
        <v>8</v>
      </c>
      <c r="AK34" s="25">
        <v>72</v>
      </c>
      <c r="AL34" s="26" t="str">
        <f>VLOOKUP(B34,'[1]申报-中成药'!$D:$E,2,0)</f>
        <v>非基药</v>
      </c>
    </row>
    <row r="35" s="3" customFormat="1" ht="20" customHeight="1" spans="1:38">
      <c r="A35" s="22">
        <f>MAX($A$3:A34)+1</f>
        <v>32</v>
      </c>
      <c r="B35" s="23" t="s">
        <v>283</v>
      </c>
      <c r="C35" s="22" t="s">
        <v>284</v>
      </c>
      <c r="D35" s="22" t="s">
        <v>285</v>
      </c>
      <c r="E35" s="22" t="s">
        <v>286</v>
      </c>
      <c r="F35" s="23" t="s">
        <v>287</v>
      </c>
      <c r="G35" s="22" t="s">
        <v>288</v>
      </c>
      <c r="H35" s="22">
        <v>9</v>
      </c>
      <c r="I35" s="23" t="s">
        <v>289</v>
      </c>
      <c r="J35" s="23" t="s">
        <v>290</v>
      </c>
      <c r="K35" s="22" t="s">
        <v>290</v>
      </c>
      <c r="L35" s="22" t="s">
        <v>154</v>
      </c>
      <c r="M35" s="22">
        <v>9</v>
      </c>
      <c r="N35" s="22">
        <v>86.8</v>
      </c>
      <c r="O35" s="22">
        <v>9.6444</v>
      </c>
      <c r="P35" s="22">
        <v>9.6444</v>
      </c>
      <c r="Q35" s="22" t="s">
        <v>61</v>
      </c>
      <c r="R35" s="22">
        <v>9</v>
      </c>
      <c r="S35" s="22">
        <v>86.8</v>
      </c>
      <c r="T35" s="22">
        <v>9.6444</v>
      </c>
      <c r="U35" s="22">
        <v>9.6444</v>
      </c>
      <c r="V35" s="22" t="s">
        <v>188</v>
      </c>
      <c r="W35" s="22">
        <v>9</v>
      </c>
      <c r="X35" s="22">
        <v>86.8</v>
      </c>
      <c r="Y35" s="22">
        <v>9.6444</v>
      </c>
      <c r="Z35" s="22">
        <v>9.6444</v>
      </c>
      <c r="AA35" s="22">
        <v>3</v>
      </c>
      <c r="AB35" s="22">
        <v>3</v>
      </c>
      <c r="AC35" s="22">
        <v>28.93</v>
      </c>
      <c r="AD35" s="23" t="s">
        <v>291</v>
      </c>
      <c r="AE35" s="22">
        <v>9.6444</v>
      </c>
      <c r="AF35" s="22">
        <v>86.8</v>
      </c>
      <c r="AG35" s="24">
        <v>19.5</v>
      </c>
      <c r="AH35" s="24">
        <v>15.6</v>
      </c>
      <c r="AI35" s="24">
        <v>5.2</v>
      </c>
      <c r="AJ35" s="24">
        <v>5.2</v>
      </c>
      <c r="AK35" s="25">
        <v>46.8</v>
      </c>
      <c r="AL35" s="26" t="str">
        <f>VLOOKUP(B35,'[1]申报-中成药'!$D:$E,2,0)</f>
        <v>非基药</v>
      </c>
    </row>
    <row r="36" s="3" customFormat="1" ht="20" customHeight="1" spans="1:38">
      <c r="A36" s="22">
        <f>MAX($A$3:A35)+1</f>
        <v>33</v>
      </c>
      <c r="B36" s="23" t="s">
        <v>292</v>
      </c>
      <c r="C36" s="22" t="s">
        <v>293</v>
      </c>
      <c r="D36" s="22" t="s">
        <v>111</v>
      </c>
      <c r="E36" s="22" t="s">
        <v>294</v>
      </c>
      <c r="F36" s="23" t="s">
        <v>295</v>
      </c>
      <c r="G36" s="22" t="s">
        <v>214</v>
      </c>
      <c r="H36" s="22">
        <v>18</v>
      </c>
      <c r="I36" s="23" t="s">
        <v>296</v>
      </c>
      <c r="J36" s="23" t="s">
        <v>47</v>
      </c>
      <c r="K36" s="22" t="s">
        <v>47</v>
      </c>
      <c r="L36" s="22" t="s">
        <v>76</v>
      </c>
      <c r="M36" s="22">
        <v>18</v>
      </c>
      <c r="N36" s="22">
        <v>64.25</v>
      </c>
      <c r="O36" s="22">
        <v>3.9669</v>
      </c>
      <c r="P36" s="22">
        <v>3.9669</v>
      </c>
      <c r="Q36" s="22" t="s">
        <v>49</v>
      </c>
      <c r="R36" s="22">
        <v>18</v>
      </c>
      <c r="S36" s="22">
        <v>64.25</v>
      </c>
      <c r="T36" s="22">
        <v>3.9669</v>
      </c>
      <c r="U36" s="22">
        <v>3.9669</v>
      </c>
      <c r="V36" s="22" t="s">
        <v>72</v>
      </c>
      <c r="W36" s="22">
        <v>18</v>
      </c>
      <c r="X36" s="22">
        <v>64.25</v>
      </c>
      <c r="Y36" s="22">
        <v>3.9669</v>
      </c>
      <c r="Z36" s="22">
        <v>3.9669</v>
      </c>
      <c r="AA36" s="22">
        <v>6</v>
      </c>
      <c r="AB36" s="22">
        <v>6</v>
      </c>
      <c r="AC36" s="22">
        <v>23.8</v>
      </c>
      <c r="AD36" s="23" t="s">
        <v>297</v>
      </c>
      <c r="AE36" s="22">
        <v>3.9669</v>
      </c>
      <c r="AF36" s="22">
        <v>64.25</v>
      </c>
      <c r="AG36" s="24">
        <v>25.0765619199935</v>
      </c>
      <c r="AH36" s="24">
        <v>20.0612495359948</v>
      </c>
      <c r="AI36" s="24">
        <v>3.34354158933247</v>
      </c>
      <c r="AJ36" s="24">
        <v>3.34354158933247</v>
      </c>
      <c r="AK36" s="25">
        <v>54.1538461538462</v>
      </c>
      <c r="AL36" s="26" t="str">
        <f>VLOOKUP(B36,'[1]申报-中成药'!$D:$E,2,0)</f>
        <v>非基药</v>
      </c>
    </row>
    <row r="37" s="3" customFormat="1" ht="20" customHeight="1" spans="1:38">
      <c r="A37" s="22">
        <f>MAX($A$3:A36)+1</f>
        <v>34</v>
      </c>
      <c r="B37" s="23" t="s">
        <v>298</v>
      </c>
      <c r="C37" s="22" t="s">
        <v>299</v>
      </c>
      <c r="D37" s="22" t="s">
        <v>183</v>
      </c>
      <c r="E37" s="22" t="s">
        <v>300</v>
      </c>
      <c r="F37" s="23" t="s">
        <v>301</v>
      </c>
      <c r="G37" s="22" t="s">
        <v>302</v>
      </c>
      <c r="H37" s="22">
        <v>14</v>
      </c>
      <c r="I37" s="23" t="s">
        <v>303</v>
      </c>
      <c r="J37" s="23" t="s">
        <v>304</v>
      </c>
      <c r="K37" s="22" t="s">
        <v>304</v>
      </c>
      <c r="L37" s="22" t="s">
        <v>72</v>
      </c>
      <c r="M37" s="22">
        <v>14</v>
      </c>
      <c r="N37" s="22">
        <v>38</v>
      </c>
      <c r="O37" s="22">
        <v>2.7143</v>
      </c>
      <c r="P37" s="22">
        <v>2.7143</v>
      </c>
      <c r="Q37" s="22" t="s">
        <v>188</v>
      </c>
      <c r="R37" s="22">
        <v>14</v>
      </c>
      <c r="S37" s="22">
        <v>38</v>
      </c>
      <c r="T37" s="22">
        <v>2.7143</v>
      </c>
      <c r="U37" s="22">
        <v>2.7143</v>
      </c>
      <c r="V37" s="22" t="s">
        <v>98</v>
      </c>
      <c r="W37" s="22">
        <v>14</v>
      </c>
      <c r="X37" s="22">
        <v>38</v>
      </c>
      <c r="Y37" s="22">
        <v>2.7143</v>
      </c>
      <c r="Z37" s="22">
        <v>2.7143</v>
      </c>
      <c r="AA37" s="22">
        <v>4</v>
      </c>
      <c r="AB37" s="22">
        <v>6</v>
      </c>
      <c r="AC37" s="22">
        <v>13.57</v>
      </c>
      <c r="AD37" s="23" t="s">
        <v>305</v>
      </c>
      <c r="AE37" s="22">
        <v>2.7143</v>
      </c>
      <c r="AF37" s="22">
        <v>38</v>
      </c>
      <c r="AG37" s="24">
        <v>41.25</v>
      </c>
      <c r="AH37" s="24">
        <v>33</v>
      </c>
      <c r="AI37" s="24">
        <v>6.6</v>
      </c>
      <c r="AJ37" s="24">
        <v>2.7143</v>
      </c>
      <c r="AK37" s="25">
        <v>38.0002</v>
      </c>
      <c r="AL37" s="26" t="str">
        <f>VLOOKUP(B37,'[1]申报-中成药'!$D:$E,2,0)</f>
        <v>非基药</v>
      </c>
    </row>
    <row r="38" s="3" customFormat="1" ht="20" customHeight="1" spans="1:38">
      <c r="A38" s="22">
        <f>MAX($A$3:A37)+1</f>
        <v>35</v>
      </c>
      <c r="B38" s="23" t="s">
        <v>306</v>
      </c>
      <c r="C38" s="22" t="s">
        <v>307</v>
      </c>
      <c r="D38" s="22" t="s">
        <v>183</v>
      </c>
      <c r="E38" s="22" t="s">
        <v>308</v>
      </c>
      <c r="F38" s="23" t="s">
        <v>309</v>
      </c>
      <c r="G38" s="22" t="s">
        <v>310</v>
      </c>
      <c r="H38" s="22">
        <v>6</v>
      </c>
      <c r="I38" s="23" t="s">
        <v>311</v>
      </c>
      <c r="J38" s="23" t="s">
        <v>187</v>
      </c>
      <c r="K38" s="22" t="s">
        <v>187</v>
      </c>
      <c r="L38" s="22" t="s">
        <v>72</v>
      </c>
      <c r="M38" s="22">
        <v>6</v>
      </c>
      <c r="N38" s="22">
        <v>8.3</v>
      </c>
      <c r="O38" s="22">
        <v>1.3833</v>
      </c>
      <c r="P38" s="22">
        <v>1.3833</v>
      </c>
      <c r="Q38" s="22" t="s">
        <v>154</v>
      </c>
      <c r="R38" s="22">
        <v>6</v>
      </c>
      <c r="S38" s="22">
        <v>8.3</v>
      </c>
      <c r="T38" s="22">
        <v>1.3833</v>
      </c>
      <c r="U38" s="22">
        <v>1.3833</v>
      </c>
      <c r="V38" s="22" t="s">
        <v>97</v>
      </c>
      <c r="W38" s="22">
        <v>6</v>
      </c>
      <c r="X38" s="22">
        <v>8.3</v>
      </c>
      <c r="Y38" s="22">
        <v>1.3833</v>
      </c>
      <c r="Z38" s="22">
        <v>1.3833</v>
      </c>
      <c r="AA38" s="22">
        <v>2</v>
      </c>
      <c r="AB38" s="22">
        <v>4</v>
      </c>
      <c r="AC38" s="22">
        <v>4.15</v>
      </c>
      <c r="AD38" s="23" t="s">
        <v>312</v>
      </c>
      <c r="AE38" s="22">
        <v>1.3833</v>
      </c>
      <c r="AF38" s="22">
        <v>8.3</v>
      </c>
      <c r="AG38" s="24">
        <v>4.149375</v>
      </c>
      <c r="AH38" s="24">
        <v>3.3195</v>
      </c>
      <c r="AI38" s="24">
        <v>1.1065</v>
      </c>
      <c r="AJ38" s="24">
        <v>1.3833</v>
      </c>
      <c r="AK38" s="25">
        <v>8.2998</v>
      </c>
      <c r="AL38" s="26" t="str">
        <f>VLOOKUP(B38,'[1]申报-中成药'!$D:$E,2,0)</f>
        <v>非基药</v>
      </c>
    </row>
    <row r="39" s="3" customFormat="1" ht="20" customHeight="1" spans="1:38">
      <c r="A39" s="22">
        <f>MAX($A$3:A38)+1</f>
        <v>36</v>
      </c>
      <c r="B39" s="23" t="s">
        <v>313</v>
      </c>
      <c r="C39" s="22" t="s">
        <v>307</v>
      </c>
      <c r="D39" s="22" t="s">
        <v>183</v>
      </c>
      <c r="E39" s="22" t="s">
        <v>308</v>
      </c>
      <c r="F39" s="23" t="s">
        <v>314</v>
      </c>
      <c r="G39" s="22" t="s">
        <v>310</v>
      </c>
      <c r="H39" s="22">
        <v>9</v>
      </c>
      <c r="I39" s="23" t="s">
        <v>311</v>
      </c>
      <c r="J39" s="23" t="s">
        <v>187</v>
      </c>
      <c r="K39" s="22" t="s">
        <v>187</v>
      </c>
      <c r="L39" s="22" t="s">
        <v>72</v>
      </c>
      <c r="M39" s="22">
        <v>9</v>
      </c>
      <c r="N39" s="22">
        <v>12.45</v>
      </c>
      <c r="O39" s="22">
        <v>1.3833</v>
      </c>
      <c r="P39" s="22">
        <v>1.3833</v>
      </c>
      <c r="Q39" s="22" t="s">
        <v>315</v>
      </c>
      <c r="R39" s="22">
        <v>9</v>
      </c>
      <c r="S39" s="22">
        <v>12.45</v>
      </c>
      <c r="T39" s="22">
        <v>1.3833</v>
      </c>
      <c r="U39" s="22">
        <v>1.3833</v>
      </c>
      <c r="V39" s="22" t="s">
        <v>49</v>
      </c>
      <c r="W39" s="22">
        <v>9</v>
      </c>
      <c r="X39" s="22">
        <v>12.45</v>
      </c>
      <c r="Y39" s="22">
        <v>1.3833</v>
      </c>
      <c r="Z39" s="22">
        <v>1.3833</v>
      </c>
      <c r="AA39" s="22">
        <v>2</v>
      </c>
      <c r="AB39" s="22">
        <v>4</v>
      </c>
      <c r="AC39" s="22">
        <v>4.15</v>
      </c>
      <c r="AD39" s="23" t="s">
        <v>316</v>
      </c>
      <c r="AE39" s="22">
        <v>1.3833</v>
      </c>
      <c r="AF39" s="22">
        <v>12.45</v>
      </c>
      <c r="AG39" s="24">
        <v>4.149375</v>
      </c>
      <c r="AH39" s="24">
        <v>3.3195</v>
      </c>
      <c r="AI39" s="24">
        <v>1.1065</v>
      </c>
      <c r="AJ39" s="24">
        <v>1.3833</v>
      </c>
      <c r="AK39" s="25">
        <v>12.4497</v>
      </c>
      <c r="AL39" s="26" t="str">
        <f>VLOOKUP(B39,'[1]申报-中成药'!$D:$E,2,0)</f>
        <v>非基药</v>
      </c>
    </row>
    <row r="40" s="3" customFormat="1" ht="20" customHeight="1" spans="1:38">
      <c r="A40" s="22">
        <f>MAX($A$3:A39)+1</f>
        <v>37</v>
      </c>
      <c r="B40" s="23" t="s">
        <v>317</v>
      </c>
      <c r="C40" s="22" t="s">
        <v>318</v>
      </c>
      <c r="D40" s="22" t="s">
        <v>42</v>
      </c>
      <c r="E40" s="22" t="s">
        <v>319</v>
      </c>
      <c r="F40" s="23" t="s">
        <v>320</v>
      </c>
      <c r="G40" s="22" t="s">
        <v>121</v>
      </c>
      <c r="H40" s="22">
        <v>10</v>
      </c>
      <c r="I40" s="23" t="s">
        <v>321</v>
      </c>
      <c r="J40" s="23" t="s">
        <v>322</v>
      </c>
      <c r="K40" s="22" t="s">
        <v>323</v>
      </c>
      <c r="L40" s="22" t="s">
        <v>76</v>
      </c>
      <c r="M40" s="22">
        <v>10</v>
      </c>
      <c r="N40" s="22">
        <v>52.78</v>
      </c>
      <c r="O40" s="22">
        <v>5.278</v>
      </c>
      <c r="P40" s="22">
        <v>5.278</v>
      </c>
      <c r="Q40" s="22" t="s">
        <v>107</v>
      </c>
      <c r="R40" s="22">
        <v>10</v>
      </c>
      <c r="S40" s="22">
        <v>52.78</v>
      </c>
      <c r="T40" s="22">
        <v>5.278</v>
      </c>
      <c r="U40" s="22">
        <v>5.278</v>
      </c>
      <c r="V40" s="22" t="s">
        <v>188</v>
      </c>
      <c r="W40" s="22">
        <v>10</v>
      </c>
      <c r="X40" s="22">
        <v>52.78</v>
      </c>
      <c r="Y40" s="22">
        <v>5.278</v>
      </c>
      <c r="Z40" s="22">
        <v>5.278</v>
      </c>
      <c r="AA40" s="22">
        <v>6</v>
      </c>
      <c r="AB40" s="22">
        <v>8</v>
      </c>
      <c r="AC40" s="22">
        <v>36.95</v>
      </c>
      <c r="AD40" s="23" t="s">
        <v>324</v>
      </c>
      <c r="AE40" s="22">
        <v>5.278</v>
      </c>
      <c r="AF40" s="22">
        <v>52.78</v>
      </c>
      <c r="AG40" s="24">
        <v>59.808</v>
      </c>
      <c r="AH40" s="24">
        <v>47.8464</v>
      </c>
      <c r="AI40" s="24">
        <v>6.8352</v>
      </c>
      <c r="AJ40" s="24">
        <v>5.278</v>
      </c>
      <c r="AK40" s="25">
        <v>52.78</v>
      </c>
      <c r="AL40" s="26" t="str">
        <f>VLOOKUP(B40,'[1]申报-中成药'!$D:$E,2,0)</f>
        <v>非基药</v>
      </c>
    </row>
    <row r="41" s="3" customFormat="1" ht="20" customHeight="1" spans="1:38">
      <c r="A41" s="22">
        <f>MAX($A$3:A40)+1</f>
        <v>38</v>
      </c>
      <c r="B41" s="23" t="s">
        <v>325</v>
      </c>
      <c r="C41" s="22" t="s">
        <v>326</v>
      </c>
      <c r="D41" s="22" t="s">
        <v>183</v>
      </c>
      <c r="E41" s="22" t="s">
        <v>327</v>
      </c>
      <c r="F41" s="23" t="s">
        <v>328</v>
      </c>
      <c r="G41" s="22" t="s">
        <v>329</v>
      </c>
      <c r="H41" s="22">
        <v>10</v>
      </c>
      <c r="I41" s="23" t="s">
        <v>330</v>
      </c>
      <c r="J41" s="23" t="s">
        <v>331</v>
      </c>
      <c r="K41" s="22" t="s">
        <v>323</v>
      </c>
      <c r="L41" s="22" t="s">
        <v>76</v>
      </c>
      <c r="M41" s="22">
        <v>10</v>
      </c>
      <c r="N41" s="22">
        <v>41.6</v>
      </c>
      <c r="O41" s="22">
        <v>4.16</v>
      </c>
      <c r="P41" s="22">
        <v>4.16</v>
      </c>
      <c r="Q41" s="22" t="s">
        <v>48</v>
      </c>
      <c r="R41" s="22">
        <v>10</v>
      </c>
      <c r="S41" s="22">
        <v>41.6</v>
      </c>
      <c r="T41" s="22">
        <v>4.16</v>
      </c>
      <c r="U41" s="22">
        <v>4.16</v>
      </c>
      <c r="V41" s="22" t="s">
        <v>72</v>
      </c>
      <c r="W41" s="22">
        <v>10</v>
      </c>
      <c r="X41" s="22">
        <v>41.6</v>
      </c>
      <c r="Y41" s="22">
        <v>4.16</v>
      </c>
      <c r="Z41" s="22">
        <v>4.16</v>
      </c>
      <c r="AA41" s="22">
        <v>12</v>
      </c>
      <c r="AB41" s="22">
        <v>16</v>
      </c>
      <c r="AC41" s="22">
        <v>58.24</v>
      </c>
      <c r="AD41" s="23" t="s">
        <v>332</v>
      </c>
      <c r="AE41" s="22">
        <v>4.16</v>
      </c>
      <c r="AF41" s="22">
        <v>41.6</v>
      </c>
      <c r="AG41" s="24">
        <v>15.04</v>
      </c>
      <c r="AH41" s="24">
        <v>12.032</v>
      </c>
      <c r="AI41" s="24">
        <v>0.859428571428571</v>
      </c>
      <c r="AJ41" s="24">
        <v>0.859428571428571</v>
      </c>
      <c r="AK41" s="25">
        <v>8.59428571428571</v>
      </c>
      <c r="AL41" s="26" t="str">
        <f>VLOOKUP(B41,'[1]申报-中成药'!$D:$E,2,0)</f>
        <v>非基药</v>
      </c>
    </row>
    <row r="42" s="3" customFormat="1" ht="20" customHeight="1" spans="1:38">
      <c r="A42" s="22">
        <f>MAX($A$3:A41)+1</f>
        <v>39</v>
      </c>
      <c r="B42" s="23" t="s">
        <v>333</v>
      </c>
      <c r="C42" s="22" t="s">
        <v>326</v>
      </c>
      <c r="D42" s="22" t="s">
        <v>183</v>
      </c>
      <c r="E42" s="22" t="s">
        <v>128</v>
      </c>
      <c r="F42" s="23" t="s">
        <v>334</v>
      </c>
      <c r="G42" s="22" t="s">
        <v>335</v>
      </c>
      <c r="H42" s="22">
        <v>11</v>
      </c>
      <c r="I42" s="23" t="s">
        <v>336</v>
      </c>
      <c r="J42" s="23" t="s">
        <v>337</v>
      </c>
      <c r="K42" s="22" t="s">
        <v>337</v>
      </c>
      <c r="L42" s="22" t="s">
        <v>338</v>
      </c>
      <c r="M42" s="22">
        <v>11</v>
      </c>
      <c r="N42" s="22">
        <v>32.08</v>
      </c>
      <c r="O42" s="22">
        <v>2.9164</v>
      </c>
      <c r="P42" s="22">
        <v>2.9164</v>
      </c>
      <c r="Q42" s="22" t="s">
        <v>62</v>
      </c>
      <c r="R42" s="22">
        <v>11</v>
      </c>
      <c r="S42" s="22">
        <v>32.08</v>
      </c>
      <c r="T42" s="22">
        <v>2.9164</v>
      </c>
      <c r="U42" s="22">
        <v>2.9164</v>
      </c>
      <c r="V42" s="22" t="s">
        <v>208</v>
      </c>
      <c r="W42" s="22">
        <v>11</v>
      </c>
      <c r="X42" s="22">
        <v>32.08</v>
      </c>
      <c r="Y42" s="22">
        <v>2.9164</v>
      </c>
      <c r="Z42" s="22">
        <v>2.9164</v>
      </c>
      <c r="AA42" s="22">
        <v>1.5</v>
      </c>
      <c r="AB42" s="22">
        <v>4</v>
      </c>
      <c r="AC42" s="22">
        <v>8.02</v>
      </c>
      <c r="AD42" s="23" t="s">
        <v>339</v>
      </c>
      <c r="AE42" s="22">
        <v>2.9164</v>
      </c>
      <c r="AF42" s="22">
        <v>32.08</v>
      </c>
      <c r="AG42" s="24">
        <v>15.04</v>
      </c>
      <c r="AH42" s="24">
        <v>12.032</v>
      </c>
      <c r="AI42" s="24">
        <v>4.37527272727273</v>
      </c>
      <c r="AJ42" s="24">
        <v>2.9164</v>
      </c>
      <c r="AK42" s="25">
        <v>32.0804</v>
      </c>
      <c r="AL42" s="26" t="str">
        <f>VLOOKUP(B42,'[1]申报-中成药'!$D:$E,2,0)</f>
        <v>非基药</v>
      </c>
    </row>
    <row r="43" s="3" customFormat="1" ht="20" customHeight="1" spans="1:38">
      <c r="A43" s="22">
        <f>MAX($A$3:A42)+1</f>
        <v>40</v>
      </c>
      <c r="B43" s="23" t="s">
        <v>340</v>
      </c>
      <c r="C43" s="22" t="s">
        <v>341</v>
      </c>
      <c r="D43" s="22" t="s">
        <v>147</v>
      </c>
      <c r="E43" s="22" t="s">
        <v>342</v>
      </c>
      <c r="F43" s="23" t="s">
        <v>343</v>
      </c>
      <c r="G43" s="22" t="s">
        <v>214</v>
      </c>
      <c r="H43" s="22">
        <v>10</v>
      </c>
      <c r="I43" s="23" t="s">
        <v>344</v>
      </c>
      <c r="J43" s="23" t="s">
        <v>290</v>
      </c>
      <c r="K43" s="22" t="s">
        <v>290</v>
      </c>
      <c r="L43" s="22" t="s">
        <v>154</v>
      </c>
      <c r="M43" s="22">
        <v>10</v>
      </c>
      <c r="N43" s="22">
        <v>298</v>
      </c>
      <c r="O43" s="22">
        <v>29.8</v>
      </c>
      <c r="P43" s="22">
        <v>29.8</v>
      </c>
      <c r="Q43" s="22" t="s">
        <v>345</v>
      </c>
      <c r="R43" s="22">
        <v>10</v>
      </c>
      <c r="S43" s="22">
        <v>298</v>
      </c>
      <c r="T43" s="22">
        <v>29.8</v>
      </c>
      <c r="U43" s="22">
        <v>29.8</v>
      </c>
      <c r="V43" s="22" t="s">
        <v>338</v>
      </c>
      <c r="W43" s="22">
        <v>10</v>
      </c>
      <c r="X43" s="22">
        <v>298</v>
      </c>
      <c r="Y43" s="22">
        <v>29.8</v>
      </c>
      <c r="Z43" s="22">
        <v>29.8</v>
      </c>
      <c r="AA43" s="22">
        <v>2</v>
      </c>
      <c r="AB43" s="22">
        <v>2</v>
      </c>
      <c r="AC43" s="22">
        <v>59.6</v>
      </c>
      <c r="AD43" s="23" t="s">
        <v>346</v>
      </c>
      <c r="AE43" s="22">
        <v>29.8</v>
      </c>
      <c r="AF43" s="22">
        <v>298</v>
      </c>
      <c r="AG43" s="24">
        <v>44.5</v>
      </c>
      <c r="AH43" s="24">
        <v>35.6</v>
      </c>
      <c r="AI43" s="24">
        <v>17.8</v>
      </c>
      <c r="AJ43" s="24">
        <v>17.8</v>
      </c>
      <c r="AK43" s="25">
        <v>178</v>
      </c>
      <c r="AL43" s="26" t="str">
        <f>VLOOKUP(B43,'[1]申报-中成药'!$D:$E,2,0)</f>
        <v>基药</v>
      </c>
    </row>
    <row r="44" s="3" customFormat="1" ht="20" customHeight="1" spans="1:38">
      <c r="A44" s="22">
        <f>MAX($A$3:A43)+1</f>
        <v>41</v>
      </c>
      <c r="B44" s="23" t="s">
        <v>347</v>
      </c>
      <c r="C44" s="22" t="s">
        <v>348</v>
      </c>
      <c r="D44" s="22" t="s">
        <v>183</v>
      </c>
      <c r="E44" s="22" t="s">
        <v>128</v>
      </c>
      <c r="F44" s="23" t="s">
        <v>349</v>
      </c>
      <c r="G44" s="22" t="s">
        <v>350</v>
      </c>
      <c r="H44" s="22">
        <v>6</v>
      </c>
      <c r="I44" s="23" t="s">
        <v>351</v>
      </c>
      <c r="J44" s="23" t="s">
        <v>352</v>
      </c>
      <c r="K44" s="22" t="s">
        <v>352</v>
      </c>
      <c r="L44" s="22" t="s">
        <v>72</v>
      </c>
      <c r="M44" s="22">
        <v>6</v>
      </c>
      <c r="N44" s="22">
        <v>26.15</v>
      </c>
      <c r="O44" s="22">
        <v>4.3583</v>
      </c>
      <c r="P44" s="22">
        <v>4.3583</v>
      </c>
      <c r="Q44" s="22" t="s">
        <v>117</v>
      </c>
      <c r="R44" s="22">
        <v>6</v>
      </c>
      <c r="S44" s="22">
        <v>26.15</v>
      </c>
      <c r="T44" s="22">
        <v>4.3583</v>
      </c>
      <c r="U44" s="22">
        <v>4.3583</v>
      </c>
      <c r="V44" s="22" t="s">
        <v>49</v>
      </c>
      <c r="W44" s="22">
        <v>6</v>
      </c>
      <c r="X44" s="22">
        <v>26.15</v>
      </c>
      <c r="Y44" s="22">
        <v>4.3583</v>
      </c>
      <c r="Z44" s="22">
        <v>4.3583</v>
      </c>
      <c r="AA44" s="22">
        <v>0.9</v>
      </c>
      <c r="AB44" s="22">
        <v>4.5</v>
      </c>
      <c r="AC44" s="22">
        <v>11.77</v>
      </c>
      <c r="AD44" s="23" t="s">
        <v>353</v>
      </c>
      <c r="AE44" s="22">
        <v>4.358</v>
      </c>
      <c r="AF44" s="22">
        <v>26.15</v>
      </c>
      <c r="AG44" s="24">
        <v>33.84</v>
      </c>
      <c r="AH44" s="24">
        <v>27.072</v>
      </c>
      <c r="AI44" s="24">
        <v>10.0266666666667</v>
      </c>
      <c r="AJ44" s="24">
        <v>4.358</v>
      </c>
      <c r="AK44" s="25">
        <v>26.148</v>
      </c>
      <c r="AL44" s="26" t="str">
        <f>VLOOKUP(B44,'[1]申报-中成药'!$D:$E,2,0)</f>
        <v>非基药</v>
      </c>
    </row>
    <row r="45" s="3" customFormat="1" ht="20" customHeight="1" spans="1:38">
      <c r="A45" s="22">
        <f>MAX($A$3:A44)+1</f>
        <v>42</v>
      </c>
      <c r="B45" s="23" t="s">
        <v>354</v>
      </c>
      <c r="C45" s="22" t="s">
        <v>355</v>
      </c>
      <c r="D45" s="22" t="s">
        <v>147</v>
      </c>
      <c r="E45" s="22" t="s">
        <v>356</v>
      </c>
      <c r="F45" s="23" t="s">
        <v>357</v>
      </c>
      <c r="G45" s="22" t="s">
        <v>358</v>
      </c>
      <c r="H45" s="22">
        <v>1</v>
      </c>
      <c r="I45" s="23" t="s">
        <v>359</v>
      </c>
      <c r="J45" s="23" t="s">
        <v>360</v>
      </c>
      <c r="K45" s="22" t="s">
        <v>360</v>
      </c>
      <c r="L45" s="22" t="s">
        <v>72</v>
      </c>
      <c r="M45" s="22">
        <v>1</v>
      </c>
      <c r="N45" s="22">
        <v>258</v>
      </c>
      <c r="O45" s="22">
        <v>258</v>
      </c>
      <c r="P45" s="22">
        <v>258</v>
      </c>
      <c r="Q45" s="22" t="s">
        <v>49</v>
      </c>
      <c r="R45" s="22">
        <v>1</v>
      </c>
      <c r="S45" s="22">
        <v>258</v>
      </c>
      <c r="T45" s="22">
        <v>258</v>
      </c>
      <c r="U45" s="22">
        <v>258</v>
      </c>
      <c r="V45" s="22" t="s">
        <v>49</v>
      </c>
      <c r="W45" s="22">
        <v>1</v>
      </c>
      <c r="X45" s="22">
        <v>258</v>
      </c>
      <c r="Y45" s="22">
        <v>258</v>
      </c>
      <c r="Z45" s="22">
        <v>258</v>
      </c>
      <c r="AA45" s="22">
        <v>1</v>
      </c>
      <c r="AB45" s="22">
        <v>1</v>
      </c>
      <c r="AC45" s="22">
        <v>258</v>
      </c>
      <c r="AD45" s="23" t="s">
        <v>361</v>
      </c>
      <c r="AE45" s="22">
        <v>258</v>
      </c>
      <c r="AF45" s="22">
        <v>258</v>
      </c>
      <c r="AG45" s="24">
        <v>758</v>
      </c>
      <c r="AH45" s="24">
        <v>606.4</v>
      </c>
      <c r="AI45" s="24">
        <v>606.4</v>
      </c>
      <c r="AJ45" s="24">
        <v>258</v>
      </c>
      <c r="AK45" s="25">
        <v>258</v>
      </c>
      <c r="AL45" s="26" t="str">
        <f>VLOOKUP(B45,'[1]申报-中成药'!$D:$E,2,0)</f>
        <v>基药</v>
      </c>
    </row>
    <row r="46" s="3" customFormat="1" ht="20" customHeight="1" spans="1:38">
      <c r="A46" s="22">
        <f>MAX($A$3:A45)+1</f>
        <v>43</v>
      </c>
      <c r="B46" s="23" t="s">
        <v>362</v>
      </c>
      <c r="C46" s="22" t="s">
        <v>363</v>
      </c>
      <c r="D46" s="22" t="s">
        <v>364</v>
      </c>
      <c r="E46" s="22" t="s">
        <v>365</v>
      </c>
      <c r="F46" s="23" t="s">
        <v>366</v>
      </c>
      <c r="G46" s="22" t="s">
        <v>367</v>
      </c>
      <c r="H46" s="22">
        <v>48</v>
      </c>
      <c r="I46" s="23" t="s">
        <v>368</v>
      </c>
      <c r="J46" s="23" t="s">
        <v>369</v>
      </c>
      <c r="K46" s="22" t="s">
        <v>369</v>
      </c>
      <c r="L46" s="22" t="s">
        <v>229</v>
      </c>
      <c r="M46" s="22">
        <v>48</v>
      </c>
      <c r="N46" s="22">
        <v>93.21</v>
      </c>
      <c r="O46" s="22">
        <v>2.2368</v>
      </c>
      <c r="P46" s="22">
        <v>2.2368</v>
      </c>
      <c r="Q46" s="22" t="s">
        <v>107</v>
      </c>
      <c r="R46" s="22">
        <v>48</v>
      </c>
      <c r="S46" s="22">
        <v>93.21</v>
      </c>
      <c r="T46" s="22">
        <v>2.2368</v>
      </c>
      <c r="U46" s="22">
        <v>2.2368</v>
      </c>
      <c r="V46" s="22" t="s">
        <v>230</v>
      </c>
      <c r="W46" s="22">
        <v>48</v>
      </c>
      <c r="X46" s="22">
        <v>93.21</v>
      </c>
      <c r="Y46" s="22">
        <v>2.2368</v>
      </c>
      <c r="Z46" s="22">
        <v>2.2368</v>
      </c>
      <c r="AA46" s="22">
        <v>12</v>
      </c>
      <c r="AB46" s="22">
        <v>18</v>
      </c>
      <c r="AC46" s="22">
        <v>33.55</v>
      </c>
      <c r="AD46" s="23" t="s">
        <v>370</v>
      </c>
      <c r="AE46" s="22">
        <v>2.2368</v>
      </c>
      <c r="AF46" s="22">
        <v>93.21</v>
      </c>
      <c r="AG46" s="24">
        <v>33.5541496145368</v>
      </c>
      <c r="AH46" s="24">
        <v>26.8433196916294</v>
      </c>
      <c r="AI46" s="24">
        <v>1.78955464610863</v>
      </c>
      <c r="AJ46" s="24">
        <v>2.2368</v>
      </c>
      <c r="AK46" s="25">
        <v>93.21</v>
      </c>
      <c r="AL46" s="26" t="str">
        <f>VLOOKUP(B46,'[1]申报-中成药'!$D:$E,2,0)</f>
        <v>非基药</v>
      </c>
    </row>
    <row r="47" s="3" customFormat="1" ht="20" customHeight="1" spans="1:38">
      <c r="A47" s="22">
        <f>MAX($A$3:A46)+1</f>
        <v>44</v>
      </c>
      <c r="B47" s="23" t="s">
        <v>371</v>
      </c>
      <c r="C47" s="22" t="s">
        <v>372</v>
      </c>
      <c r="D47" s="22" t="s">
        <v>373</v>
      </c>
      <c r="E47" s="22" t="s">
        <v>43</v>
      </c>
      <c r="F47" s="23" t="s">
        <v>374</v>
      </c>
      <c r="G47" s="22" t="s">
        <v>45</v>
      </c>
      <c r="H47" s="22">
        <v>2</v>
      </c>
      <c r="I47" s="23" t="s">
        <v>375</v>
      </c>
      <c r="J47" s="23" t="s">
        <v>47</v>
      </c>
      <c r="K47" s="22" t="s">
        <v>47</v>
      </c>
      <c r="L47" s="22" t="s">
        <v>76</v>
      </c>
      <c r="M47" s="22">
        <v>2</v>
      </c>
      <c r="N47" s="22">
        <v>33.2</v>
      </c>
      <c r="O47" s="22">
        <v>16.6</v>
      </c>
      <c r="P47" s="22">
        <v>16.6</v>
      </c>
      <c r="Q47" s="22" t="s">
        <v>49</v>
      </c>
      <c r="R47" s="22">
        <v>2</v>
      </c>
      <c r="S47" s="22">
        <v>33.2</v>
      </c>
      <c r="T47" s="22">
        <v>16.6</v>
      </c>
      <c r="U47" s="22">
        <v>16.6</v>
      </c>
      <c r="V47" s="22" t="s">
        <v>72</v>
      </c>
      <c r="W47" s="22">
        <v>2</v>
      </c>
      <c r="X47" s="22">
        <v>33.2</v>
      </c>
      <c r="Y47" s="22">
        <v>16.6</v>
      </c>
      <c r="Z47" s="22">
        <v>16.6</v>
      </c>
      <c r="AA47" s="22">
        <v>0.5</v>
      </c>
      <c r="AB47" s="22">
        <v>1</v>
      </c>
      <c r="AC47" s="22">
        <v>12.45</v>
      </c>
      <c r="AD47" s="23" t="s">
        <v>376</v>
      </c>
      <c r="AE47" s="22">
        <v>16.6</v>
      </c>
      <c r="AF47" s="22">
        <v>33.2</v>
      </c>
      <c r="AG47" s="24">
        <v>18</v>
      </c>
      <c r="AH47" s="24">
        <v>14.4</v>
      </c>
      <c r="AI47" s="24">
        <v>19.2</v>
      </c>
      <c r="AJ47" s="24">
        <v>16.6</v>
      </c>
      <c r="AK47" s="25">
        <v>33.2</v>
      </c>
      <c r="AL47" s="26" t="str">
        <f>VLOOKUP(B47,'[1]申报-中成药'!$D:$E,2,0)</f>
        <v>非基药</v>
      </c>
    </row>
    <row r="48" s="3" customFormat="1" ht="20" customHeight="1" spans="1:38">
      <c r="A48" s="22">
        <f>MAX($A$3:A47)+1</f>
        <v>45</v>
      </c>
      <c r="B48" s="23" t="s">
        <v>377</v>
      </c>
      <c r="C48" s="22" t="s">
        <v>372</v>
      </c>
      <c r="D48" s="22" t="s">
        <v>373</v>
      </c>
      <c r="E48" s="22" t="s">
        <v>43</v>
      </c>
      <c r="F48" s="23" t="s">
        <v>378</v>
      </c>
      <c r="G48" s="22" t="s">
        <v>45</v>
      </c>
      <c r="H48" s="22">
        <v>3</v>
      </c>
      <c r="I48" s="23" t="s">
        <v>375</v>
      </c>
      <c r="J48" s="23" t="s">
        <v>47</v>
      </c>
      <c r="K48" s="22" t="s">
        <v>47</v>
      </c>
      <c r="L48" s="22" t="s">
        <v>76</v>
      </c>
      <c r="M48" s="22">
        <v>3</v>
      </c>
      <c r="N48" s="22">
        <v>49.8</v>
      </c>
      <c r="O48" s="22">
        <v>16.6</v>
      </c>
      <c r="P48" s="22">
        <v>16.6</v>
      </c>
      <c r="Q48" s="22" t="s">
        <v>49</v>
      </c>
      <c r="R48" s="22">
        <v>3</v>
      </c>
      <c r="S48" s="22">
        <v>49.8</v>
      </c>
      <c r="T48" s="22">
        <v>16.6</v>
      </c>
      <c r="U48" s="22">
        <v>16.6</v>
      </c>
      <c r="V48" s="22" t="s">
        <v>72</v>
      </c>
      <c r="W48" s="22">
        <v>3</v>
      </c>
      <c r="X48" s="22">
        <v>49.8</v>
      </c>
      <c r="Y48" s="22">
        <v>16.6</v>
      </c>
      <c r="Z48" s="22">
        <v>16.6</v>
      </c>
      <c r="AA48" s="22">
        <v>0.5</v>
      </c>
      <c r="AB48" s="22">
        <v>1</v>
      </c>
      <c r="AC48" s="22">
        <v>12.45</v>
      </c>
      <c r="AD48" s="23" t="s">
        <v>379</v>
      </c>
      <c r="AE48" s="22">
        <v>16.6</v>
      </c>
      <c r="AF48" s="22">
        <v>49.8</v>
      </c>
      <c r="AG48" s="24">
        <v>18</v>
      </c>
      <c r="AH48" s="24">
        <v>14.4</v>
      </c>
      <c r="AI48" s="24">
        <v>19.2</v>
      </c>
      <c r="AJ48" s="24">
        <v>16.6</v>
      </c>
      <c r="AK48" s="25">
        <v>49.8</v>
      </c>
      <c r="AL48" s="26" t="str">
        <f>VLOOKUP(B48,'[1]申报-中成药'!$D:$E,2,0)</f>
        <v>非基药</v>
      </c>
    </row>
    <row r="49" s="3" customFormat="1" ht="20" customHeight="1" spans="1:38">
      <c r="A49" s="22">
        <f>MAX($A$3:A48)+1</f>
        <v>46</v>
      </c>
      <c r="B49" s="23" t="s">
        <v>380</v>
      </c>
      <c r="C49" s="22" t="s">
        <v>381</v>
      </c>
      <c r="D49" s="22" t="s">
        <v>183</v>
      </c>
      <c r="E49" s="22" t="s">
        <v>382</v>
      </c>
      <c r="F49" s="23" t="s">
        <v>383</v>
      </c>
      <c r="G49" s="22" t="s">
        <v>139</v>
      </c>
      <c r="H49" s="22">
        <v>3</v>
      </c>
      <c r="I49" s="23" t="s">
        <v>384</v>
      </c>
      <c r="J49" s="23" t="s">
        <v>385</v>
      </c>
      <c r="K49" s="22" t="s">
        <v>385</v>
      </c>
      <c r="L49" s="22" t="s">
        <v>76</v>
      </c>
      <c r="M49" s="22">
        <v>3</v>
      </c>
      <c r="N49" s="22">
        <v>149.4</v>
      </c>
      <c r="O49" s="22">
        <v>49.8</v>
      </c>
      <c r="P49" s="22">
        <v>49.8</v>
      </c>
      <c r="Q49" s="22" t="s">
        <v>208</v>
      </c>
      <c r="R49" s="22">
        <v>3</v>
      </c>
      <c r="S49" s="22">
        <v>149.4</v>
      </c>
      <c r="T49" s="22">
        <v>49.8</v>
      </c>
      <c r="U49" s="22">
        <v>49.8</v>
      </c>
      <c r="V49" s="22" t="s">
        <v>117</v>
      </c>
      <c r="W49" s="22">
        <v>3</v>
      </c>
      <c r="X49" s="22">
        <v>149.4</v>
      </c>
      <c r="Y49" s="22">
        <v>49.8</v>
      </c>
      <c r="Z49" s="22">
        <v>49.8</v>
      </c>
      <c r="AA49" s="22">
        <v>0.3</v>
      </c>
      <c r="AB49" s="22">
        <v>0.45</v>
      </c>
      <c r="AC49" s="22">
        <v>18.68</v>
      </c>
      <c r="AD49" s="23" t="s">
        <v>386</v>
      </c>
      <c r="AE49" s="22">
        <v>49.8</v>
      </c>
      <c r="AF49" s="22">
        <v>149.4</v>
      </c>
      <c r="AG49" s="24">
        <v>36.375</v>
      </c>
      <c r="AH49" s="24">
        <v>29.1</v>
      </c>
      <c r="AI49" s="24">
        <v>77.6</v>
      </c>
      <c r="AJ49" s="24">
        <v>49.8</v>
      </c>
      <c r="AK49" s="25">
        <v>149.4</v>
      </c>
      <c r="AL49" s="26" t="str">
        <f>VLOOKUP(B49,'[1]申报-中成药'!$D:$E,2,0)</f>
        <v>非基药</v>
      </c>
    </row>
    <row r="50" s="3" customFormat="1" ht="20" customHeight="1" spans="1:38">
      <c r="A50" s="22">
        <f>MAX($A$3:A49)+1</f>
        <v>47</v>
      </c>
      <c r="B50" s="23" t="s">
        <v>387</v>
      </c>
      <c r="C50" s="22" t="s">
        <v>388</v>
      </c>
      <c r="D50" s="22" t="s">
        <v>364</v>
      </c>
      <c r="E50" s="22" t="s">
        <v>389</v>
      </c>
      <c r="F50" s="23" t="s">
        <v>390</v>
      </c>
      <c r="G50" s="22" t="s">
        <v>94</v>
      </c>
      <c r="H50" s="22">
        <v>45</v>
      </c>
      <c r="I50" s="23" t="s">
        <v>391</v>
      </c>
      <c r="J50" s="23" t="s">
        <v>187</v>
      </c>
      <c r="K50" s="22" t="s">
        <v>187</v>
      </c>
      <c r="L50" s="22" t="s">
        <v>72</v>
      </c>
      <c r="M50" s="22">
        <v>45</v>
      </c>
      <c r="N50" s="22">
        <v>14</v>
      </c>
      <c r="O50" s="22">
        <v>0.3575</v>
      </c>
      <c r="P50" s="22">
        <v>0.3575</v>
      </c>
      <c r="Q50" s="22" t="s">
        <v>392</v>
      </c>
      <c r="R50" s="22">
        <v>45</v>
      </c>
      <c r="S50" s="22">
        <v>14</v>
      </c>
      <c r="T50" s="22">
        <v>0.3575</v>
      </c>
      <c r="U50" s="22">
        <v>0.3575</v>
      </c>
      <c r="V50" s="22" t="s">
        <v>393</v>
      </c>
      <c r="W50" s="22">
        <v>45</v>
      </c>
      <c r="X50" s="22">
        <v>14</v>
      </c>
      <c r="Y50" s="22">
        <v>0.3575</v>
      </c>
      <c r="Z50" s="22">
        <v>0.3575</v>
      </c>
      <c r="AA50" s="22">
        <v>9</v>
      </c>
      <c r="AB50" s="22">
        <v>12</v>
      </c>
      <c r="AC50" s="22">
        <v>3.75</v>
      </c>
      <c r="AD50" s="23" t="s">
        <v>394</v>
      </c>
      <c r="AE50" s="22">
        <v>0.3575</v>
      </c>
      <c r="AF50" s="22">
        <v>14</v>
      </c>
      <c r="AG50" s="24">
        <v>0.795098666541822</v>
      </c>
      <c r="AH50" s="24">
        <v>0.636078933233458</v>
      </c>
      <c r="AI50" s="24">
        <v>0.0605789460222341</v>
      </c>
      <c r="AJ50" s="24">
        <v>0.0605789460222341</v>
      </c>
      <c r="AK50" s="25">
        <v>2.37218847430943</v>
      </c>
      <c r="AL50" s="26" t="str">
        <f>VLOOKUP(B50,'[1]申报-中成药'!$D:$E,2,0)</f>
        <v>非基药</v>
      </c>
    </row>
    <row r="51" s="3" customFormat="1" ht="20" customHeight="1" spans="1:38">
      <c r="A51" s="22">
        <f>MAX($A$3:A50)+1</f>
        <v>48</v>
      </c>
      <c r="B51" s="23" t="s">
        <v>395</v>
      </c>
      <c r="C51" s="22" t="s">
        <v>388</v>
      </c>
      <c r="D51" s="22" t="s">
        <v>364</v>
      </c>
      <c r="E51" s="22" t="s">
        <v>389</v>
      </c>
      <c r="F51" s="23" t="s">
        <v>396</v>
      </c>
      <c r="G51" s="22" t="s">
        <v>397</v>
      </c>
      <c r="H51" s="22">
        <v>100</v>
      </c>
      <c r="I51" s="23" t="s">
        <v>391</v>
      </c>
      <c r="J51" s="23" t="s">
        <v>187</v>
      </c>
      <c r="K51" s="22" t="s">
        <v>187</v>
      </c>
      <c r="L51" s="22" t="s">
        <v>72</v>
      </c>
      <c r="M51" s="22">
        <v>100</v>
      </c>
      <c r="N51" s="22">
        <v>31.11</v>
      </c>
      <c r="O51" s="22">
        <v>0.3681</v>
      </c>
      <c r="P51" s="22">
        <v>0.3681</v>
      </c>
      <c r="Q51" s="22" t="s">
        <v>49</v>
      </c>
      <c r="R51" s="22">
        <v>100</v>
      </c>
      <c r="S51" s="22">
        <v>31.11</v>
      </c>
      <c r="T51" s="22">
        <v>0.3681</v>
      </c>
      <c r="U51" s="22">
        <v>0.3681</v>
      </c>
      <c r="V51" s="22" t="s">
        <v>48</v>
      </c>
      <c r="W51" s="22">
        <v>100</v>
      </c>
      <c r="X51" s="22">
        <v>31.11</v>
      </c>
      <c r="Y51" s="22">
        <v>0.3681</v>
      </c>
      <c r="Z51" s="22">
        <v>0.3681</v>
      </c>
      <c r="AA51" s="22">
        <v>9</v>
      </c>
      <c r="AB51" s="22">
        <v>12</v>
      </c>
      <c r="AC51" s="22">
        <v>3.87</v>
      </c>
      <c r="AD51" s="23" t="s">
        <v>398</v>
      </c>
      <c r="AE51" s="22">
        <v>0.3681</v>
      </c>
      <c r="AF51" s="22">
        <v>31.11</v>
      </c>
      <c r="AG51" s="24">
        <v>0.795098666541822</v>
      </c>
      <c r="AH51" s="24">
        <v>0.636078933233458</v>
      </c>
      <c r="AI51" s="24">
        <v>0.0605789460222341</v>
      </c>
      <c r="AJ51" s="24">
        <v>0.0605789460222341</v>
      </c>
      <c r="AK51" s="25">
        <v>5.12</v>
      </c>
      <c r="AL51" s="26" t="str">
        <f>VLOOKUP(B51,'[1]申报-中成药'!$D:$E,2,0)</f>
        <v>非基药</v>
      </c>
    </row>
    <row r="52" s="3" customFormat="1" ht="20" customHeight="1" spans="1:38">
      <c r="A52" s="22">
        <f>MAX($A$3:A51)+1</f>
        <v>49</v>
      </c>
      <c r="B52" s="23" t="s">
        <v>399</v>
      </c>
      <c r="C52" s="22" t="s">
        <v>388</v>
      </c>
      <c r="D52" s="22" t="s">
        <v>364</v>
      </c>
      <c r="E52" s="22" t="s">
        <v>389</v>
      </c>
      <c r="F52" s="23" t="s">
        <v>400</v>
      </c>
      <c r="G52" s="22" t="s">
        <v>94</v>
      </c>
      <c r="H52" s="22">
        <v>60</v>
      </c>
      <c r="I52" s="23" t="s">
        <v>391</v>
      </c>
      <c r="J52" s="23" t="s">
        <v>187</v>
      </c>
      <c r="K52" s="22" t="s">
        <v>187</v>
      </c>
      <c r="L52" s="22" t="s">
        <v>72</v>
      </c>
      <c r="M52" s="22">
        <v>60</v>
      </c>
      <c r="N52" s="22">
        <v>18.67</v>
      </c>
      <c r="O52" s="22">
        <v>0.3614</v>
      </c>
      <c r="P52" s="22">
        <v>0.3614</v>
      </c>
      <c r="Q52" s="22" t="s">
        <v>49</v>
      </c>
      <c r="R52" s="22">
        <v>60</v>
      </c>
      <c r="S52" s="22">
        <v>18.67</v>
      </c>
      <c r="T52" s="22">
        <v>0.3614</v>
      </c>
      <c r="U52" s="22">
        <v>0.3614</v>
      </c>
      <c r="V52" s="22" t="s">
        <v>48</v>
      </c>
      <c r="W52" s="22">
        <v>60</v>
      </c>
      <c r="X52" s="22">
        <v>18.67</v>
      </c>
      <c r="Y52" s="22">
        <v>0.3614</v>
      </c>
      <c r="Z52" s="22">
        <v>0.3614</v>
      </c>
      <c r="AA52" s="22">
        <v>9</v>
      </c>
      <c r="AB52" s="22">
        <v>12</v>
      </c>
      <c r="AC52" s="22">
        <v>3.79</v>
      </c>
      <c r="AD52" s="23" t="s">
        <v>401</v>
      </c>
      <c r="AE52" s="22">
        <v>0.3614</v>
      </c>
      <c r="AF52" s="22">
        <v>18.67</v>
      </c>
      <c r="AG52" s="24">
        <v>0.795098666541822</v>
      </c>
      <c r="AH52" s="24">
        <v>0.636078933233458</v>
      </c>
      <c r="AI52" s="24">
        <v>0.0605789460222341</v>
      </c>
      <c r="AJ52" s="24">
        <v>0.0605789460222341</v>
      </c>
      <c r="AK52" s="25">
        <v>3.12985653703825</v>
      </c>
      <c r="AL52" s="26" t="str">
        <f>VLOOKUP(B52,'[1]申报-中成药'!$D:$E,2,0)</f>
        <v>非基药</v>
      </c>
    </row>
    <row r="53" s="3" customFormat="1" ht="20" customHeight="1" spans="1:38">
      <c r="A53" s="22">
        <f>MAX($A$3:A52)+1</f>
        <v>50</v>
      </c>
      <c r="B53" s="23" t="s">
        <v>402</v>
      </c>
      <c r="C53" s="22" t="s">
        <v>403</v>
      </c>
      <c r="D53" s="22" t="s">
        <v>42</v>
      </c>
      <c r="E53" s="22" t="s">
        <v>102</v>
      </c>
      <c r="F53" s="23" t="s">
        <v>404</v>
      </c>
      <c r="G53" s="22" t="s">
        <v>405</v>
      </c>
      <c r="H53" s="22">
        <v>6</v>
      </c>
      <c r="I53" s="23" t="s">
        <v>406</v>
      </c>
      <c r="J53" s="23" t="s">
        <v>407</v>
      </c>
      <c r="K53" s="22" t="s">
        <v>408</v>
      </c>
      <c r="L53" s="22" t="s">
        <v>48</v>
      </c>
      <c r="M53" s="22">
        <v>6</v>
      </c>
      <c r="N53" s="22">
        <v>20.25</v>
      </c>
      <c r="O53" s="22">
        <v>3.375</v>
      </c>
      <c r="P53" s="22">
        <v>3.375</v>
      </c>
      <c r="Q53" s="22" t="s">
        <v>153</v>
      </c>
      <c r="R53" s="22">
        <v>6</v>
      </c>
      <c r="S53" s="22">
        <v>20.25</v>
      </c>
      <c r="T53" s="22">
        <v>3.375</v>
      </c>
      <c r="U53" s="22">
        <v>3.375</v>
      </c>
      <c r="V53" s="22" t="s">
        <v>49</v>
      </c>
      <c r="W53" s="22">
        <v>6</v>
      </c>
      <c r="X53" s="22">
        <v>20.25</v>
      </c>
      <c r="Y53" s="22">
        <v>3.375</v>
      </c>
      <c r="Z53" s="22">
        <v>3.375</v>
      </c>
      <c r="AA53" s="22">
        <v>1</v>
      </c>
      <c r="AB53" s="22">
        <v>3</v>
      </c>
      <c r="AC53" s="22">
        <v>6.75</v>
      </c>
      <c r="AD53" s="23" t="s">
        <v>409</v>
      </c>
      <c r="AE53" s="22">
        <v>3.375</v>
      </c>
      <c r="AF53" s="22">
        <v>20.25</v>
      </c>
      <c r="AG53" s="24"/>
      <c r="AH53" s="24"/>
      <c r="AI53" s="24"/>
      <c r="AJ53" s="24">
        <v>3.375</v>
      </c>
      <c r="AK53" s="25">
        <v>20.25</v>
      </c>
      <c r="AL53" s="26" t="str">
        <f>VLOOKUP(B53,'[1]申报-中成药'!$D:$E,2,0)</f>
        <v>非基药</v>
      </c>
    </row>
    <row r="54" s="3" customFormat="1" ht="20" customHeight="1" spans="1:38">
      <c r="A54" s="22">
        <f>MAX($A$3:A53)+1</f>
        <v>51</v>
      </c>
      <c r="B54" s="23" t="s">
        <v>410</v>
      </c>
      <c r="C54" s="22" t="s">
        <v>403</v>
      </c>
      <c r="D54" s="22" t="s">
        <v>42</v>
      </c>
      <c r="E54" s="22" t="s">
        <v>102</v>
      </c>
      <c r="F54" s="23" t="s">
        <v>411</v>
      </c>
      <c r="G54" s="22" t="s">
        <v>405</v>
      </c>
      <c r="H54" s="22">
        <v>9</v>
      </c>
      <c r="I54" s="23" t="s">
        <v>406</v>
      </c>
      <c r="J54" s="23" t="s">
        <v>407</v>
      </c>
      <c r="K54" s="22" t="s">
        <v>408</v>
      </c>
      <c r="L54" s="22" t="s">
        <v>48</v>
      </c>
      <c r="M54" s="22">
        <v>9</v>
      </c>
      <c r="N54" s="22">
        <v>30.38</v>
      </c>
      <c r="O54" s="22">
        <v>3.3756</v>
      </c>
      <c r="P54" s="22">
        <v>3.3756</v>
      </c>
      <c r="Q54" s="22" t="s">
        <v>97</v>
      </c>
      <c r="R54" s="22">
        <v>9</v>
      </c>
      <c r="S54" s="22">
        <v>30.38</v>
      </c>
      <c r="T54" s="22">
        <v>3.3756</v>
      </c>
      <c r="U54" s="22">
        <v>3.3756</v>
      </c>
      <c r="V54" s="22" t="s">
        <v>49</v>
      </c>
      <c r="W54" s="22">
        <v>9</v>
      </c>
      <c r="X54" s="22">
        <v>30.38</v>
      </c>
      <c r="Y54" s="22">
        <v>3.3756</v>
      </c>
      <c r="Z54" s="22">
        <v>3.3756</v>
      </c>
      <c r="AA54" s="22">
        <v>1</v>
      </c>
      <c r="AB54" s="22">
        <v>3</v>
      </c>
      <c r="AC54" s="22">
        <v>6.75</v>
      </c>
      <c r="AD54" s="23" t="s">
        <v>412</v>
      </c>
      <c r="AE54" s="22">
        <v>3.3756</v>
      </c>
      <c r="AF54" s="22">
        <v>30.38</v>
      </c>
      <c r="AG54" s="24"/>
      <c r="AH54" s="24"/>
      <c r="AI54" s="24"/>
      <c r="AJ54" s="24">
        <v>3.3756</v>
      </c>
      <c r="AK54" s="25">
        <v>30.3804</v>
      </c>
      <c r="AL54" s="26" t="str">
        <f>VLOOKUP(B54,'[1]申报-中成药'!$D:$E,2,0)</f>
        <v>非基药</v>
      </c>
    </row>
    <row r="55" s="3" customFormat="1" ht="20" customHeight="1" spans="1:38">
      <c r="A55" s="22">
        <f>MAX($A$3:A54)+1</f>
        <v>52</v>
      </c>
      <c r="B55" s="23" t="s">
        <v>413</v>
      </c>
      <c r="C55" s="22" t="s">
        <v>403</v>
      </c>
      <c r="D55" s="22" t="s">
        <v>42</v>
      </c>
      <c r="E55" s="22" t="s">
        <v>102</v>
      </c>
      <c r="F55" s="23" t="s">
        <v>414</v>
      </c>
      <c r="G55" s="22" t="s">
        <v>405</v>
      </c>
      <c r="H55" s="22">
        <v>12</v>
      </c>
      <c r="I55" s="23" t="s">
        <v>406</v>
      </c>
      <c r="J55" s="23" t="s">
        <v>407</v>
      </c>
      <c r="K55" s="22" t="s">
        <v>408</v>
      </c>
      <c r="L55" s="22" t="s">
        <v>107</v>
      </c>
      <c r="M55" s="22">
        <v>12</v>
      </c>
      <c r="N55" s="22">
        <v>40.5</v>
      </c>
      <c r="O55" s="22">
        <v>3.375</v>
      </c>
      <c r="P55" s="22">
        <v>3.375</v>
      </c>
      <c r="Q55" s="22" t="s">
        <v>208</v>
      </c>
      <c r="R55" s="22">
        <v>12</v>
      </c>
      <c r="S55" s="22">
        <v>40.5</v>
      </c>
      <c r="T55" s="22">
        <v>3.375</v>
      </c>
      <c r="U55" s="22">
        <v>3.375</v>
      </c>
      <c r="V55" s="22" t="s">
        <v>142</v>
      </c>
      <c r="W55" s="22">
        <v>12</v>
      </c>
      <c r="X55" s="22">
        <v>40.5</v>
      </c>
      <c r="Y55" s="22">
        <v>3.375</v>
      </c>
      <c r="Z55" s="22">
        <v>3.375</v>
      </c>
      <c r="AA55" s="22">
        <v>1</v>
      </c>
      <c r="AB55" s="22">
        <v>3</v>
      </c>
      <c r="AC55" s="22">
        <v>6.75</v>
      </c>
      <c r="AD55" s="23" t="s">
        <v>415</v>
      </c>
      <c r="AE55" s="22">
        <v>3.375</v>
      </c>
      <c r="AF55" s="22">
        <v>40.5</v>
      </c>
      <c r="AG55" s="24"/>
      <c r="AH55" s="24"/>
      <c r="AI55" s="24"/>
      <c r="AJ55" s="24">
        <v>3.375</v>
      </c>
      <c r="AK55" s="25">
        <v>40.5</v>
      </c>
      <c r="AL55" s="26" t="str">
        <f>VLOOKUP(B55,'[1]申报-中成药'!$D:$E,2,0)</f>
        <v>非基药</v>
      </c>
    </row>
    <row r="56" s="3" customFormat="1" ht="20" customHeight="1" spans="1:38">
      <c r="A56" s="22">
        <f>MAX($A$3:A55)+1</f>
        <v>53</v>
      </c>
      <c r="B56" s="23" t="s">
        <v>416</v>
      </c>
      <c r="C56" s="22" t="s">
        <v>403</v>
      </c>
      <c r="D56" s="22" t="s">
        <v>42</v>
      </c>
      <c r="E56" s="22" t="s">
        <v>102</v>
      </c>
      <c r="F56" s="23" t="s">
        <v>417</v>
      </c>
      <c r="G56" s="22" t="s">
        <v>405</v>
      </c>
      <c r="H56" s="22">
        <v>90</v>
      </c>
      <c r="I56" s="23" t="s">
        <v>406</v>
      </c>
      <c r="J56" s="23" t="s">
        <v>407</v>
      </c>
      <c r="K56" s="22" t="s">
        <v>408</v>
      </c>
      <c r="L56" s="22" t="s">
        <v>72</v>
      </c>
      <c r="M56" s="22">
        <v>90</v>
      </c>
      <c r="N56" s="22">
        <v>303.75</v>
      </c>
      <c r="O56" s="22">
        <v>3.375</v>
      </c>
      <c r="P56" s="22">
        <v>3.375</v>
      </c>
      <c r="Q56" s="22" t="s">
        <v>393</v>
      </c>
      <c r="R56" s="22">
        <v>90</v>
      </c>
      <c r="S56" s="22">
        <v>303.75</v>
      </c>
      <c r="T56" s="22">
        <v>3.375</v>
      </c>
      <c r="U56" s="22">
        <v>3.375</v>
      </c>
      <c r="V56" s="22" t="s">
        <v>48</v>
      </c>
      <c r="W56" s="22">
        <v>90</v>
      </c>
      <c r="X56" s="22">
        <v>303.75</v>
      </c>
      <c r="Y56" s="22">
        <v>3.375</v>
      </c>
      <c r="Z56" s="22">
        <v>3.375</v>
      </c>
      <c r="AA56" s="22">
        <v>1</v>
      </c>
      <c r="AB56" s="22">
        <v>3</v>
      </c>
      <c r="AC56" s="22">
        <v>6.75</v>
      </c>
      <c r="AD56" s="23" t="s">
        <v>418</v>
      </c>
      <c r="AE56" s="22">
        <v>3.375</v>
      </c>
      <c r="AF56" s="22">
        <v>303.75</v>
      </c>
      <c r="AG56" s="24"/>
      <c r="AH56" s="24"/>
      <c r="AI56" s="24"/>
      <c r="AJ56" s="24">
        <v>3.375</v>
      </c>
      <c r="AK56" s="25">
        <v>303.75</v>
      </c>
      <c r="AL56" s="26" t="str">
        <f>VLOOKUP(B56,'[1]申报-中成药'!$D:$E,2,0)</f>
        <v>非基药</v>
      </c>
    </row>
    <row r="57" s="3" customFormat="1" ht="20" customHeight="1" spans="1:38">
      <c r="A57" s="22">
        <f>MAX($A$3:A56)+1</f>
        <v>54</v>
      </c>
      <c r="B57" s="23" t="s">
        <v>419</v>
      </c>
      <c r="C57" s="22" t="s">
        <v>403</v>
      </c>
      <c r="D57" s="22" t="s">
        <v>42</v>
      </c>
      <c r="E57" s="22" t="s">
        <v>102</v>
      </c>
      <c r="F57" s="23" t="s">
        <v>420</v>
      </c>
      <c r="G57" s="22" t="s">
        <v>405</v>
      </c>
      <c r="H57" s="22">
        <v>24</v>
      </c>
      <c r="I57" s="23" t="s">
        <v>406</v>
      </c>
      <c r="J57" s="23" t="s">
        <v>407</v>
      </c>
      <c r="K57" s="22" t="s">
        <v>408</v>
      </c>
      <c r="L57" s="22" t="s">
        <v>72</v>
      </c>
      <c r="M57" s="22">
        <v>24</v>
      </c>
      <c r="N57" s="22">
        <v>81</v>
      </c>
      <c r="O57" s="22">
        <v>3.375</v>
      </c>
      <c r="P57" s="22">
        <v>3.375</v>
      </c>
      <c r="Q57" s="22" t="s">
        <v>154</v>
      </c>
      <c r="R57" s="22">
        <v>24</v>
      </c>
      <c r="S57" s="22">
        <v>81</v>
      </c>
      <c r="T57" s="22">
        <v>3.375</v>
      </c>
      <c r="U57" s="22">
        <v>3.375</v>
      </c>
      <c r="V57" s="22" t="s">
        <v>48</v>
      </c>
      <c r="W57" s="22">
        <v>24</v>
      </c>
      <c r="X57" s="22">
        <v>81</v>
      </c>
      <c r="Y57" s="22">
        <v>3.375</v>
      </c>
      <c r="Z57" s="22">
        <v>3.375</v>
      </c>
      <c r="AA57" s="22">
        <v>1</v>
      </c>
      <c r="AB57" s="22">
        <v>3</v>
      </c>
      <c r="AC57" s="22">
        <v>6.75</v>
      </c>
      <c r="AD57" s="23" t="s">
        <v>421</v>
      </c>
      <c r="AE57" s="22">
        <v>3.375</v>
      </c>
      <c r="AF57" s="22">
        <v>81</v>
      </c>
      <c r="AG57" s="24"/>
      <c r="AH57" s="24"/>
      <c r="AI57" s="24"/>
      <c r="AJ57" s="24">
        <v>3.375</v>
      </c>
      <c r="AK57" s="25">
        <v>81</v>
      </c>
      <c r="AL57" s="26" t="str">
        <f>VLOOKUP(B57,'[1]申报-中成药'!$D:$E,2,0)</f>
        <v>非基药</v>
      </c>
    </row>
    <row r="58" s="3" customFormat="1" ht="20" customHeight="1" spans="1:38">
      <c r="A58" s="22">
        <f>MAX($A$3:A57)+1</f>
        <v>55</v>
      </c>
      <c r="B58" s="23" t="s">
        <v>422</v>
      </c>
      <c r="C58" s="22" t="s">
        <v>423</v>
      </c>
      <c r="D58" s="22" t="s">
        <v>266</v>
      </c>
      <c r="E58" s="22" t="s">
        <v>424</v>
      </c>
      <c r="F58" s="23" t="s">
        <v>425</v>
      </c>
      <c r="G58" s="22" t="s">
        <v>426</v>
      </c>
      <c r="H58" s="22">
        <v>10</v>
      </c>
      <c r="I58" s="23" t="s">
        <v>427</v>
      </c>
      <c r="J58" s="23" t="s">
        <v>428</v>
      </c>
      <c r="K58" s="22" t="s">
        <v>428</v>
      </c>
      <c r="L58" s="22" t="s">
        <v>76</v>
      </c>
      <c r="M58" s="22">
        <v>10</v>
      </c>
      <c r="N58" s="22">
        <v>33.2</v>
      </c>
      <c r="O58" s="22">
        <v>3.32</v>
      </c>
      <c r="P58" s="22">
        <v>3.32</v>
      </c>
      <c r="Q58" s="22" t="s">
        <v>107</v>
      </c>
      <c r="R58" s="22">
        <v>10</v>
      </c>
      <c r="S58" s="22">
        <v>33.2</v>
      </c>
      <c r="T58" s="22">
        <v>3.32</v>
      </c>
      <c r="U58" s="22">
        <v>3.32</v>
      </c>
      <c r="V58" s="22" t="s">
        <v>72</v>
      </c>
      <c r="W58" s="22">
        <v>10</v>
      </c>
      <c r="X58" s="22">
        <v>33.2</v>
      </c>
      <c r="Y58" s="22">
        <v>3.32</v>
      </c>
      <c r="Z58" s="22">
        <v>3.32</v>
      </c>
      <c r="AA58" s="22">
        <v>1.5</v>
      </c>
      <c r="AB58" s="22">
        <v>3</v>
      </c>
      <c r="AC58" s="22">
        <v>7.47</v>
      </c>
      <c r="AD58" s="23" t="s">
        <v>429</v>
      </c>
      <c r="AE58" s="22">
        <v>3.32</v>
      </c>
      <c r="AF58" s="22">
        <v>33.2</v>
      </c>
      <c r="AG58" s="24"/>
      <c r="AH58" s="24"/>
      <c r="AI58" s="24"/>
      <c r="AJ58" s="24">
        <v>3.32</v>
      </c>
      <c r="AK58" s="25">
        <v>33.2</v>
      </c>
      <c r="AL58" s="26" t="str">
        <f>VLOOKUP(B58,'[1]申报-中成药'!$D:$E,2,0)</f>
        <v>非基药</v>
      </c>
    </row>
    <row r="59" s="3" customFormat="1" ht="20" customHeight="1" spans="1:38">
      <c r="A59" s="22">
        <f>MAX($A$3:A58)+1</f>
        <v>56</v>
      </c>
      <c r="B59" s="23" t="s">
        <v>430</v>
      </c>
      <c r="C59" s="22" t="s">
        <v>431</v>
      </c>
      <c r="D59" s="22" t="s">
        <v>183</v>
      </c>
      <c r="E59" s="22" t="s">
        <v>128</v>
      </c>
      <c r="F59" s="23" t="s">
        <v>129</v>
      </c>
      <c r="G59" s="22" t="s">
        <v>432</v>
      </c>
      <c r="H59" s="22">
        <v>10</v>
      </c>
      <c r="I59" s="23" t="s">
        <v>433</v>
      </c>
      <c r="J59" s="23" t="s">
        <v>434</v>
      </c>
      <c r="K59" s="22" t="s">
        <v>434</v>
      </c>
      <c r="L59" s="22" t="s">
        <v>72</v>
      </c>
      <c r="M59" s="22">
        <v>10</v>
      </c>
      <c r="N59" s="22">
        <v>28.45</v>
      </c>
      <c r="O59" s="22">
        <v>2.845</v>
      </c>
      <c r="P59" s="22">
        <v>2.845</v>
      </c>
      <c r="Q59" s="22" t="s">
        <v>98</v>
      </c>
      <c r="R59" s="22">
        <v>10</v>
      </c>
      <c r="S59" s="22">
        <v>28.45</v>
      </c>
      <c r="T59" s="22">
        <v>2.845</v>
      </c>
      <c r="U59" s="22">
        <v>2.845</v>
      </c>
      <c r="V59" s="22" t="s">
        <v>154</v>
      </c>
      <c r="W59" s="22">
        <v>10</v>
      </c>
      <c r="X59" s="22">
        <v>28.45</v>
      </c>
      <c r="Y59" s="22">
        <v>2.845</v>
      </c>
      <c r="Z59" s="22">
        <v>2.845</v>
      </c>
      <c r="AA59" s="22">
        <v>2</v>
      </c>
      <c r="AB59" s="22">
        <v>4</v>
      </c>
      <c r="AC59" s="22">
        <v>8.54</v>
      </c>
      <c r="AD59" s="23" t="s">
        <v>435</v>
      </c>
      <c r="AE59" s="22">
        <v>2.845</v>
      </c>
      <c r="AF59" s="22">
        <v>28.45</v>
      </c>
      <c r="AG59" s="24">
        <v>37.6</v>
      </c>
      <c r="AH59" s="24">
        <v>30.08</v>
      </c>
      <c r="AI59" s="24">
        <v>10.0266666666667</v>
      </c>
      <c r="AJ59" s="24">
        <v>2.845</v>
      </c>
      <c r="AK59" s="25">
        <v>28.45</v>
      </c>
      <c r="AL59" s="26" t="str">
        <f>VLOOKUP(B59,'[1]申报-中成药'!$D:$E,2,0)</f>
        <v>基药</v>
      </c>
    </row>
    <row r="60" s="3" customFormat="1" ht="20" customHeight="1" spans="1:38">
      <c r="A60" s="22">
        <f>MAX($A$3:A59)+1</f>
        <v>57</v>
      </c>
      <c r="B60" s="23" t="s">
        <v>436</v>
      </c>
      <c r="C60" s="22" t="s">
        <v>431</v>
      </c>
      <c r="D60" s="22" t="s">
        <v>183</v>
      </c>
      <c r="E60" s="22" t="s">
        <v>437</v>
      </c>
      <c r="F60" s="23" t="s">
        <v>438</v>
      </c>
      <c r="G60" s="22" t="s">
        <v>329</v>
      </c>
      <c r="H60" s="22">
        <v>10</v>
      </c>
      <c r="I60" s="23" t="s">
        <v>439</v>
      </c>
      <c r="J60" s="23" t="s">
        <v>440</v>
      </c>
      <c r="K60" s="22" t="s">
        <v>323</v>
      </c>
      <c r="L60" s="22" t="s">
        <v>76</v>
      </c>
      <c r="M60" s="22">
        <v>10</v>
      </c>
      <c r="N60" s="22">
        <v>47.49</v>
      </c>
      <c r="O60" s="22">
        <v>4.749</v>
      </c>
      <c r="P60" s="22">
        <v>4.749</v>
      </c>
      <c r="Q60" s="22" t="s">
        <v>107</v>
      </c>
      <c r="R60" s="22">
        <v>10</v>
      </c>
      <c r="S60" s="22">
        <v>47.49</v>
      </c>
      <c r="T60" s="22">
        <v>4.749</v>
      </c>
      <c r="U60" s="22">
        <v>4.749</v>
      </c>
      <c r="V60" s="22" t="s">
        <v>188</v>
      </c>
      <c r="W60" s="22">
        <v>10</v>
      </c>
      <c r="X60" s="22">
        <v>47.49</v>
      </c>
      <c r="Y60" s="22">
        <v>4.749</v>
      </c>
      <c r="Z60" s="22">
        <v>4.749</v>
      </c>
      <c r="AA60" s="22">
        <v>4</v>
      </c>
      <c r="AB60" s="22">
        <v>8</v>
      </c>
      <c r="AC60" s="22">
        <v>28.49</v>
      </c>
      <c r="AD60" s="23" t="s">
        <v>441</v>
      </c>
      <c r="AE60" s="22">
        <v>4.749</v>
      </c>
      <c r="AF60" s="22">
        <v>47.49</v>
      </c>
      <c r="AG60" s="24">
        <v>37.6</v>
      </c>
      <c r="AH60" s="24">
        <v>30.08</v>
      </c>
      <c r="AI60" s="24">
        <v>5.01333333333333</v>
      </c>
      <c r="AJ60" s="24">
        <v>4.749</v>
      </c>
      <c r="AK60" s="25">
        <v>47.49</v>
      </c>
      <c r="AL60" s="26" t="str">
        <f>VLOOKUP(B60,'[1]申报-中成药'!$D:$E,2,0)</f>
        <v>非基药</v>
      </c>
    </row>
    <row r="61" s="3" customFormat="1" ht="20" customHeight="1" spans="1:38">
      <c r="A61" s="22">
        <f>MAX($A$3:A60)+1</f>
        <v>58</v>
      </c>
      <c r="B61" s="23" t="s">
        <v>442</v>
      </c>
      <c r="C61" s="22" t="s">
        <v>431</v>
      </c>
      <c r="D61" s="22" t="s">
        <v>183</v>
      </c>
      <c r="E61" s="22" t="s">
        <v>128</v>
      </c>
      <c r="F61" s="23" t="s">
        <v>443</v>
      </c>
      <c r="G61" s="22" t="s">
        <v>432</v>
      </c>
      <c r="H61" s="22">
        <v>16</v>
      </c>
      <c r="I61" s="23" t="s">
        <v>433</v>
      </c>
      <c r="J61" s="23" t="s">
        <v>434</v>
      </c>
      <c r="K61" s="22" t="s">
        <v>434</v>
      </c>
      <c r="L61" s="22" t="s">
        <v>72</v>
      </c>
      <c r="M61" s="22">
        <v>16</v>
      </c>
      <c r="N61" s="22">
        <v>45.52</v>
      </c>
      <c r="O61" s="22">
        <v>2.845</v>
      </c>
      <c r="P61" s="22">
        <v>2.845</v>
      </c>
      <c r="Q61" s="22" t="s">
        <v>98</v>
      </c>
      <c r="R61" s="22">
        <v>16</v>
      </c>
      <c r="S61" s="22">
        <v>45.52</v>
      </c>
      <c r="T61" s="22">
        <v>2.845</v>
      </c>
      <c r="U61" s="22">
        <v>2.845</v>
      </c>
      <c r="V61" s="22" t="s">
        <v>154</v>
      </c>
      <c r="W61" s="22">
        <v>16</v>
      </c>
      <c r="X61" s="22">
        <v>45.52</v>
      </c>
      <c r="Y61" s="22">
        <v>2.845</v>
      </c>
      <c r="Z61" s="22">
        <v>2.845</v>
      </c>
      <c r="AA61" s="22">
        <v>2</v>
      </c>
      <c r="AB61" s="22">
        <v>4</v>
      </c>
      <c r="AC61" s="22">
        <v>8.54</v>
      </c>
      <c r="AD61" s="23" t="s">
        <v>444</v>
      </c>
      <c r="AE61" s="22">
        <v>2.845</v>
      </c>
      <c r="AF61" s="22">
        <v>45.52</v>
      </c>
      <c r="AG61" s="24">
        <v>37.6</v>
      </c>
      <c r="AH61" s="24">
        <v>30.08</v>
      </c>
      <c r="AI61" s="24">
        <v>10.0266666666667</v>
      </c>
      <c r="AJ61" s="24">
        <v>2.845</v>
      </c>
      <c r="AK61" s="25">
        <v>45.52</v>
      </c>
      <c r="AL61" s="26" t="str">
        <f>VLOOKUP(B61,'[1]申报-中成药'!$D:$E,2,0)</f>
        <v>基药</v>
      </c>
    </row>
    <row r="62" s="3" customFormat="1" ht="20" customHeight="1" spans="1:38">
      <c r="A62" s="22">
        <f>MAX($A$3:A61)+1</f>
        <v>59</v>
      </c>
      <c r="B62" s="23" t="s">
        <v>445</v>
      </c>
      <c r="C62" s="22" t="s">
        <v>431</v>
      </c>
      <c r="D62" s="22" t="s">
        <v>183</v>
      </c>
      <c r="E62" s="22" t="s">
        <v>128</v>
      </c>
      <c r="F62" s="23" t="s">
        <v>446</v>
      </c>
      <c r="G62" s="22" t="s">
        <v>447</v>
      </c>
      <c r="H62" s="22">
        <v>8</v>
      </c>
      <c r="I62" s="23" t="s">
        <v>448</v>
      </c>
      <c r="J62" s="23" t="s">
        <v>449</v>
      </c>
      <c r="K62" s="22" t="s">
        <v>449</v>
      </c>
      <c r="L62" s="22" t="s">
        <v>76</v>
      </c>
      <c r="M62" s="22">
        <v>8</v>
      </c>
      <c r="N62" s="22">
        <v>25.06</v>
      </c>
      <c r="O62" s="22">
        <v>3.1325</v>
      </c>
      <c r="P62" s="22">
        <v>3.1325</v>
      </c>
      <c r="Q62" s="22" t="s">
        <v>143</v>
      </c>
      <c r="R62" s="22">
        <v>8</v>
      </c>
      <c r="S62" s="22">
        <v>25.07</v>
      </c>
      <c r="T62" s="22">
        <v>3.1338</v>
      </c>
      <c r="U62" s="22">
        <v>3.1338</v>
      </c>
      <c r="V62" s="22" t="s">
        <v>49</v>
      </c>
      <c r="W62" s="22">
        <v>8</v>
      </c>
      <c r="X62" s="22">
        <v>25.07</v>
      </c>
      <c r="Y62" s="22">
        <v>3.1338</v>
      </c>
      <c r="Z62" s="22">
        <v>3.1338</v>
      </c>
      <c r="AA62" s="22">
        <v>2</v>
      </c>
      <c r="AB62" s="22">
        <v>4</v>
      </c>
      <c r="AC62" s="22">
        <v>9.4</v>
      </c>
      <c r="AD62" s="23" t="s">
        <v>450</v>
      </c>
      <c r="AE62" s="22">
        <v>3.1325</v>
      </c>
      <c r="AF62" s="22">
        <v>25.06</v>
      </c>
      <c r="AG62" s="24">
        <v>37.6</v>
      </c>
      <c r="AH62" s="24">
        <v>30.08</v>
      </c>
      <c r="AI62" s="24">
        <v>10.0266666666667</v>
      </c>
      <c r="AJ62" s="24">
        <v>3.1325</v>
      </c>
      <c r="AK62" s="25">
        <v>25.06</v>
      </c>
      <c r="AL62" s="26" t="str">
        <f>VLOOKUP(B62,'[1]申报-中成药'!$D:$E,2,0)</f>
        <v>基药</v>
      </c>
    </row>
    <row r="63" s="3" customFormat="1" ht="20" customHeight="1" spans="1:38">
      <c r="A63" s="22">
        <f>MAX($A$3:A62)+1</f>
        <v>60</v>
      </c>
      <c r="B63" s="23" t="s">
        <v>451</v>
      </c>
      <c r="C63" s="22" t="s">
        <v>452</v>
      </c>
      <c r="D63" s="22" t="s">
        <v>453</v>
      </c>
      <c r="E63" s="22" t="s">
        <v>454</v>
      </c>
      <c r="F63" s="23" t="s">
        <v>455</v>
      </c>
      <c r="G63" s="22" t="s">
        <v>269</v>
      </c>
      <c r="H63" s="22">
        <v>10</v>
      </c>
      <c r="I63" s="23" t="s">
        <v>456</v>
      </c>
      <c r="J63" s="23" t="s">
        <v>457</v>
      </c>
      <c r="K63" s="22" t="s">
        <v>239</v>
      </c>
      <c r="L63" s="22" t="s">
        <v>117</v>
      </c>
      <c r="M63" s="22">
        <v>10</v>
      </c>
      <c r="N63" s="22">
        <v>45.8</v>
      </c>
      <c r="O63" s="22">
        <v>4.58</v>
      </c>
      <c r="P63" s="22">
        <v>4.58</v>
      </c>
      <c r="Q63" s="22" t="s">
        <v>49</v>
      </c>
      <c r="R63" s="22">
        <v>10</v>
      </c>
      <c r="S63" s="22">
        <v>77.5</v>
      </c>
      <c r="T63" s="22">
        <v>7.75</v>
      </c>
      <c r="U63" s="22">
        <v>7.75</v>
      </c>
      <c r="V63" s="22" t="s">
        <v>76</v>
      </c>
      <c r="W63" s="22">
        <v>10</v>
      </c>
      <c r="X63" s="22">
        <v>77.5</v>
      </c>
      <c r="Y63" s="22">
        <v>7.75</v>
      </c>
      <c r="Z63" s="22">
        <v>7.75</v>
      </c>
      <c r="AA63" s="22">
        <v>2</v>
      </c>
      <c r="AB63" s="22">
        <v>2</v>
      </c>
      <c r="AC63" s="22">
        <v>9.16</v>
      </c>
      <c r="AD63" s="23" t="s">
        <v>458</v>
      </c>
      <c r="AE63" s="22">
        <v>4.58</v>
      </c>
      <c r="AF63" s="22">
        <v>45.8</v>
      </c>
      <c r="AG63" s="24">
        <v>13.2666666666667</v>
      </c>
      <c r="AH63" s="24">
        <v>10.6133333333334</v>
      </c>
      <c r="AI63" s="24">
        <v>5.30666666666668</v>
      </c>
      <c r="AJ63" s="24">
        <v>4.58</v>
      </c>
      <c r="AK63" s="25">
        <v>45.8</v>
      </c>
      <c r="AL63" s="26" t="str">
        <f>VLOOKUP(B63,'[1]申报-中成药'!$D:$E,2,0)</f>
        <v>非基药</v>
      </c>
    </row>
    <row r="64" s="3" customFormat="1" ht="20" customHeight="1" spans="1:38">
      <c r="A64" s="22">
        <f>MAX($A$3:A63)+1</f>
        <v>61</v>
      </c>
      <c r="B64" s="23" t="s">
        <v>459</v>
      </c>
      <c r="C64" s="22" t="s">
        <v>460</v>
      </c>
      <c r="D64" s="22" t="s">
        <v>453</v>
      </c>
      <c r="E64" s="22" t="s">
        <v>424</v>
      </c>
      <c r="F64" s="23" t="s">
        <v>425</v>
      </c>
      <c r="G64" s="22" t="s">
        <v>461</v>
      </c>
      <c r="H64" s="22">
        <v>10</v>
      </c>
      <c r="I64" s="23" t="s">
        <v>462</v>
      </c>
      <c r="J64" s="23" t="s">
        <v>463</v>
      </c>
      <c r="K64" s="22" t="s">
        <v>463</v>
      </c>
      <c r="L64" s="22" t="s">
        <v>229</v>
      </c>
      <c r="M64" s="22">
        <v>10</v>
      </c>
      <c r="N64" s="22">
        <v>73</v>
      </c>
      <c r="O64" s="22">
        <v>7.3</v>
      </c>
      <c r="P64" s="22">
        <v>7.3</v>
      </c>
      <c r="Q64" s="22" t="s">
        <v>142</v>
      </c>
      <c r="R64" s="22">
        <v>10</v>
      </c>
      <c r="S64" s="22">
        <v>73</v>
      </c>
      <c r="T64" s="22">
        <v>7.3</v>
      </c>
      <c r="U64" s="22">
        <v>7.3</v>
      </c>
      <c r="V64" s="22" t="s">
        <v>107</v>
      </c>
      <c r="W64" s="22">
        <v>10</v>
      </c>
      <c r="X64" s="22">
        <v>73</v>
      </c>
      <c r="Y64" s="22">
        <v>7.3</v>
      </c>
      <c r="Z64" s="22">
        <v>7.3</v>
      </c>
      <c r="AA64" s="22">
        <v>12</v>
      </c>
      <c r="AB64" s="22">
        <v>12</v>
      </c>
      <c r="AC64" s="22">
        <v>0</v>
      </c>
      <c r="AD64" s="23" t="s">
        <v>464</v>
      </c>
      <c r="AE64" s="22">
        <v>7.3</v>
      </c>
      <c r="AF64" s="22">
        <v>0</v>
      </c>
      <c r="AG64" s="24">
        <v>4</v>
      </c>
      <c r="AH64" s="24">
        <v>3.2</v>
      </c>
      <c r="AI64" s="24">
        <v>0.266666666666667</v>
      </c>
      <c r="AJ64" s="24">
        <v>0.266666666666667</v>
      </c>
      <c r="AK64" s="25">
        <v>2.66666666666667</v>
      </c>
      <c r="AL64" s="26" t="str">
        <f>VLOOKUP(B64,'[1]申报-中成药'!$D:$E,2,0)</f>
        <v>基药</v>
      </c>
    </row>
    <row r="65" s="3" customFormat="1" ht="20" customHeight="1" spans="1:38">
      <c r="A65" s="22">
        <f>MAX($A$3:A64)+1</f>
        <v>62</v>
      </c>
      <c r="B65" s="23" t="s">
        <v>465</v>
      </c>
      <c r="C65" s="22" t="s">
        <v>460</v>
      </c>
      <c r="D65" s="22" t="s">
        <v>453</v>
      </c>
      <c r="E65" s="22" t="s">
        <v>424</v>
      </c>
      <c r="F65" s="23" t="s">
        <v>466</v>
      </c>
      <c r="G65" s="22" t="s">
        <v>461</v>
      </c>
      <c r="H65" s="22">
        <v>4</v>
      </c>
      <c r="I65" s="23" t="s">
        <v>462</v>
      </c>
      <c r="J65" s="23" t="s">
        <v>463</v>
      </c>
      <c r="K65" s="22" t="s">
        <v>463</v>
      </c>
      <c r="L65" s="22" t="s">
        <v>229</v>
      </c>
      <c r="M65" s="22">
        <v>4</v>
      </c>
      <c r="N65" s="22">
        <v>29.2</v>
      </c>
      <c r="O65" s="22">
        <v>7.3</v>
      </c>
      <c r="P65" s="22">
        <v>7.3</v>
      </c>
      <c r="Q65" s="22" t="s">
        <v>143</v>
      </c>
      <c r="R65" s="22">
        <v>4</v>
      </c>
      <c r="S65" s="22">
        <v>29.2</v>
      </c>
      <c r="T65" s="22">
        <v>7.3</v>
      </c>
      <c r="U65" s="22">
        <v>7.3</v>
      </c>
      <c r="V65" s="22" t="s">
        <v>107</v>
      </c>
      <c r="W65" s="22">
        <v>4</v>
      </c>
      <c r="X65" s="22">
        <v>29.2</v>
      </c>
      <c r="Y65" s="22">
        <v>7.3</v>
      </c>
      <c r="Z65" s="22">
        <v>7.3</v>
      </c>
      <c r="AA65" s="22">
        <v>12</v>
      </c>
      <c r="AB65" s="22">
        <v>12</v>
      </c>
      <c r="AC65" s="22">
        <v>0</v>
      </c>
      <c r="AD65" s="23" t="s">
        <v>467</v>
      </c>
      <c r="AE65" s="22">
        <v>7.3</v>
      </c>
      <c r="AF65" s="22">
        <v>0</v>
      </c>
      <c r="AG65" s="24">
        <v>4</v>
      </c>
      <c r="AH65" s="24">
        <v>3.2</v>
      </c>
      <c r="AI65" s="24">
        <v>0.266666666666667</v>
      </c>
      <c r="AJ65" s="24">
        <v>0.266666666666667</v>
      </c>
      <c r="AK65" s="25">
        <v>1.06666666666667</v>
      </c>
      <c r="AL65" s="26" t="str">
        <f>VLOOKUP(B65,'[1]申报-中成药'!$D:$E,2,0)</f>
        <v>基药</v>
      </c>
    </row>
    <row r="66" s="3" customFormat="1" ht="20" customHeight="1" spans="1:38">
      <c r="A66" s="22">
        <f>MAX($A$3:A65)+1</f>
        <v>63</v>
      </c>
      <c r="B66" s="23" t="s">
        <v>468</v>
      </c>
      <c r="C66" s="22" t="s">
        <v>469</v>
      </c>
      <c r="D66" s="22" t="s">
        <v>470</v>
      </c>
      <c r="E66" s="22" t="s">
        <v>471</v>
      </c>
      <c r="F66" s="23" t="s">
        <v>472</v>
      </c>
      <c r="G66" s="22" t="s">
        <v>473</v>
      </c>
      <c r="H66" s="22">
        <v>1</v>
      </c>
      <c r="I66" s="23" t="s">
        <v>474</v>
      </c>
      <c r="J66" s="23" t="s">
        <v>475</v>
      </c>
      <c r="K66" s="22" t="s">
        <v>476</v>
      </c>
      <c r="L66" s="22" t="s">
        <v>229</v>
      </c>
      <c r="M66" s="22">
        <v>1</v>
      </c>
      <c r="N66" s="22">
        <v>69</v>
      </c>
      <c r="O66" s="22">
        <v>69</v>
      </c>
      <c r="P66" s="22">
        <v>69</v>
      </c>
      <c r="Q66" s="22" t="s">
        <v>107</v>
      </c>
      <c r="R66" s="22">
        <v>1</v>
      </c>
      <c r="S66" s="22">
        <v>69</v>
      </c>
      <c r="T66" s="22">
        <v>69</v>
      </c>
      <c r="U66" s="22">
        <v>69</v>
      </c>
      <c r="V66" s="22" t="s">
        <v>230</v>
      </c>
      <c r="W66" s="22">
        <v>1</v>
      </c>
      <c r="X66" s="22">
        <v>69</v>
      </c>
      <c r="Y66" s="22">
        <v>69</v>
      </c>
      <c r="Z66" s="22">
        <v>69</v>
      </c>
      <c r="AA66" s="22">
        <v>0.07</v>
      </c>
      <c r="AB66" s="22">
        <v>0.1</v>
      </c>
      <c r="AC66" s="22">
        <v>5.76</v>
      </c>
      <c r="AD66" s="23" t="s">
        <v>477</v>
      </c>
      <c r="AE66" s="22">
        <v>69</v>
      </c>
      <c r="AF66" s="22">
        <v>69</v>
      </c>
      <c r="AG66" s="24">
        <v>18.6</v>
      </c>
      <c r="AH66" s="24">
        <v>14.88</v>
      </c>
      <c r="AI66" s="24">
        <v>175.058823529412</v>
      </c>
      <c r="AJ66" s="24">
        <v>69</v>
      </c>
      <c r="AK66" s="25">
        <v>69</v>
      </c>
      <c r="AL66" s="26" t="str">
        <f>VLOOKUP(B66,'[1]申报-中成药'!$D:$E,2,0)</f>
        <v>非基药</v>
      </c>
    </row>
    <row r="67" s="3" customFormat="1" ht="20" customHeight="1" spans="1:38">
      <c r="A67" s="22">
        <f>MAX($A$3:A66)+1</f>
        <v>64</v>
      </c>
      <c r="B67" s="23" t="s">
        <v>478</v>
      </c>
      <c r="C67" s="22" t="s">
        <v>479</v>
      </c>
      <c r="D67" s="22" t="s">
        <v>42</v>
      </c>
      <c r="E67" s="22" t="s">
        <v>67</v>
      </c>
      <c r="F67" s="23" t="s">
        <v>480</v>
      </c>
      <c r="G67" s="22" t="s">
        <v>481</v>
      </c>
      <c r="H67" s="22">
        <v>45</v>
      </c>
      <c r="I67" s="23" t="s">
        <v>482</v>
      </c>
      <c r="J67" s="23" t="s">
        <v>483</v>
      </c>
      <c r="K67" s="22" t="s">
        <v>483</v>
      </c>
      <c r="L67" s="22" t="s">
        <v>72</v>
      </c>
      <c r="M67" s="22">
        <v>45</v>
      </c>
      <c r="N67" s="22">
        <v>510</v>
      </c>
      <c r="O67" s="22">
        <v>11.3333</v>
      </c>
      <c r="P67" s="22">
        <v>11.3333</v>
      </c>
      <c r="Q67" s="22" t="s">
        <v>98</v>
      </c>
      <c r="R67" s="22">
        <v>45</v>
      </c>
      <c r="S67" s="22">
        <v>510</v>
      </c>
      <c r="T67" s="22">
        <v>11.3333</v>
      </c>
      <c r="U67" s="22">
        <v>11.3333</v>
      </c>
      <c r="V67" s="22" t="s">
        <v>345</v>
      </c>
      <c r="W67" s="22">
        <v>45</v>
      </c>
      <c r="X67" s="22">
        <v>510</v>
      </c>
      <c r="Y67" s="22">
        <v>11.3333</v>
      </c>
      <c r="Z67" s="22">
        <v>11.3333</v>
      </c>
      <c r="AA67" s="22">
        <v>3</v>
      </c>
      <c r="AB67" s="22">
        <v>3</v>
      </c>
      <c r="AC67" s="22">
        <v>34</v>
      </c>
      <c r="AD67" s="23" t="s">
        <v>484</v>
      </c>
      <c r="AE67" s="22">
        <v>11.3333</v>
      </c>
      <c r="AF67" s="22">
        <v>510</v>
      </c>
      <c r="AG67" s="24">
        <v>34</v>
      </c>
      <c r="AH67" s="24">
        <v>27.2</v>
      </c>
      <c r="AI67" s="24">
        <v>9.06666666666667</v>
      </c>
      <c r="AJ67" s="22">
        <v>11.3333</v>
      </c>
      <c r="AK67" s="25">
        <v>510</v>
      </c>
      <c r="AL67" s="26" t="str">
        <f>VLOOKUP(B67,'[1]申报-中成药'!$D:$E,2,0)</f>
        <v>基药</v>
      </c>
    </row>
    <row r="68" s="3" customFormat="1" ht="20" customHeight="1" spans="1:38">
      <c r="A68" s="22">
        <f>MAX($A$3:A67)+1</f>
        <v>65</v>
      </c>
      <c r="B68" s="23" t="s">
        <v>485</v>
      </c>
      <c r="C68" s="22" t="s">
        <v>486</v>
      </c>
      <c r="D68" s="22" t="s">
        <v>453</v>
      </c>
      <c r="E68" s="22" t="s">
        <v>487</v>
      </c>
      <c r="F68" s="23" t="s">
        <v>488</v>
      </c>
      <c r="G68" s="22" t="s">
        <v>489</v>
      </c>
      <c r="H68" s="22">
        <v>10</v>
      </c>
      <c r="I68" s="23" t="s">
        <v>490</v>
      </c>
      <c r="J68" s="23" t="s">
        <v>457</v>
      </c>
      <c r="K68" s="22" t="s">
        <v>239</v>
      </c>
      <c r="L68" s="22" t="s">
        <v>143</v>
      </c>
      <c r="M68" s="22">
        <v>10</v>
      </c>
      <c r="N68" s="22">
        <v>24.8</v>
      </c>
      <c r="O68" s="22">
        <v>2.48</v>
      </c>
      <c r="P68" s="22">
        <v>2.48</v>
      </c>
      <c r="Q68" s="22" t="s">
        <v>72</v>
      </c>
      <c r="R68" s="22">
        <v>10</v>
      </c>
      <c r="S68" s="22">
        <v>27.3</v>
      </c>
      <c r="T68" s="22">
        <v>2.73</v>
      </c>
      <c r="U68" s="22">
        <v>2.73</v>
      </c>
      <c r="V68" s="22" t="s">
        <v>76</v>
      </c>
      <c r="W68" s="22">
        <v>10</v>
      </c>
      <c r="X68" s="22">
        <v>24.9</v>
      </c>
      <c r="Y68" s="22">
        <v>2.49</v>
      </c>
      <c r="Z68" s="22">
        <v>2.49</v>
      </c>
      <c r="AA68" s="22">
        <v>2</v>
      </c>
      <c r="AB68" s="22">
        <v>2</v>
      </c>
      <c r="AC68" s="22">
        <v>4.96</v>
      </c>
      <c r="AD68" s="23" t="s">
        <v>491</v>
      </c>
      <c r="AE68" s="22">
        <v>2.48</v>
      </c>
      <c r="AF68" s="22">
        <v>24.8</v>
      </c>
      <c r="AG68" s="24">
        <v>9.53333333333333</v>
      </c>
      <c r="AH68" s="24">
        <v>7.62666666666666</v>
      </c>
      <c r="AI68" s="24">
        <v>3.81333333333333</v>
      </c>
      <c r="AJ68" s="24">
        <v>2.48</v>
      </c>
      <c r="AK68" s="25">
        <v>24.8</v>
      </c>
      <c r="AL68" s="26" t="str">
        <f>VLOOKUP(B68,'[1]申报-中成药'!$D:$E,2,0)</f>
        <v>基药</v>
      </c>
    </row>
    <row r="69" s="3" customFormat="1" ht="20" customHeight="1" spans="1:38">
      <c r="A69" s="22">
        <f>MAX($A$3:A68)+1</f>
        <v>66</v>
      </c>
      <c r="B69" s="23" t="s">
        <v>492</v>
      </c>
      <c r="C69" s="22" t="s">
        <v>493</v>
      </c>
      <c r="D69" s="22" t="s">
        <v>183</v>
      </c>
      <c r="E69" s="22" t="s">
        <v>128</v>
      </c>
      <c r="F69" s="23" t="s">
        <v>494</v>
      </c>
      <c r="G69" s="22" t="s">
        <v>495</v>
      </c>
      <c r="H69" s="22">
        <v>60</v>
      </c>
      <c r="I69" s="23" t="s">
        <v>496</v>
      </c>
      <c r="J69" s="23" t="s">
        <v>497</v>
      </c>
      <c r="K69" s="22" t="s">
        <v>497</v>
      </c>
      <c r="L69" s="22" t="s">
        <v>72</v>
      </c>
      <c r="M69" s="22">
        <v>60</v>
      </c>
      <c r="N69" s="22">
        <v>390.9</v>
      </c>
      <c r="O69" s="22">
        <v>6.515</v>
      </c>
      <c r="P69" s="22">
        <v>6.515</v>
      </c>
      <c r="Q69" s="22" t="s">
        <v>117</v>
      </c>
      <c r="R69" s="22">
        <v>60</v>
      </c>
      <c r="S69" s="22">
        <v>390.9</v>
      </c>
      <c r="T69" s="22">
        <v>6.515</v>
      </c>
      <c r="U69" s="22">
        <v>6.515</v>
      </c>
      <c r="V69" s="22" t="s">
        <v>49</v>
      </c>
      <c r="W69" s="22">
        <v>60</v>
      </c>
      <c r="X69" s="22">
        <v>390.9</v>
      </c>
      <c r="Y69" s="22">
        <v>6.515</v>
      </c>
      <c r="Z69" s="22">
        <v>6.515</v>
      </c>
      <c r="AA69" s="22">
        <v>2</v>
      </c>
      <c r="AB69" s="22">
        <v>2</v>
      </c>
      <c r="AC69" s="22">
        <v>13.03</v>
      </c>
      <c r="AD69" s="23" t="s">
        <v>498</v>
      </c>
      <c r="AE69" s="22">
        <v>6.515</v>
      </c>
      <c r="AF69" s="22">
        <v>390.9</v>
      </c>
      <c r="AG69" s="24">
        <v>10.17</v>
      </c>
      <c r="AH69" s="24">
        <v>8.136</v>
      </c>
      <c r="AI69" s="24">
        <v>4.068</v>
      </c>
      <c r="AJ69" s="24">
        <v>6.515</v>
      </c>
      <c r="AK69" s="25">
        <v>390.9</v>
      </c>
      <c r="AL69" s="26" t="str">
        <f>VLOOKUP(B69,'[1]申报-中成药'!$D:$E,2,0)</f>
        <v>非基药</v>
      </c>
    </row>
    <row r="70" s="3" customFormat="1" ht="20" customHeight="1" spans="1:38">
      <c r="A70" s="22">
        <f>MAX($A$3:A69)+1</f>
        <v>67</v>
      </c>
      <c r="B70" s="23" t="s">
        <v>499</v>
      </c>
      <c r="C70" s="22" t="s">
        <v>500</v>
      </c>
      <c r="D70" s="22" t="s">
        <v>183</v>
      </c>
      <c r="E70" s="22" t="s">
        <v>128</v>
      </c>
      <c r="F70" s="23" t="s">
        <v>501</v>
      </c>
      <c r="G70" s="22" t="s">
        <v>139</v>
      </c>
      <c r="H70" s="22">
        <v>45</v>
      </c>
      <c r="I70" s="23" t="s">
        <v>502</v>
      </c>
      <c r="J70" s="23" t="s">
        <v>503</v>
      </c>
      <c r="K70" s="22" t="s">
        <v>503</v>
      </c>
      <c r="L70" s="22" t="s">
        <v>143</v>
      </c>
      <c r="M70" s="22">
        <v>45</v>
      </c>
      <c r="N70" s="22">
        <v>179</v>
      </c>
      <c r="O70" s="22">
        <v>3.9778</v>
      </c>
      <c r="P70" s="22">
        <v>3.9778</v>
      </c>
      <c r="Q70" s="22" t="s">
        <v>142</v>
      </c>
      <c r="R70" s="22">
        <v>45</v>
      </c>
      <c r="S70" s="22">
        <v>179.1</v>
      </c>
      <c r="T70" s="22">
        <v>3.98</v>
      </c>
      <c r="U70" s="22">
        <v>3.98</v>
      </c>
      <c r="V70" s="22" t="s">
        <v>208</v>
      </c>
      <c r="W70" s="22">
        <v>45</v>
      </c>
      <c r="X70" s="22">
        <v>179</v>
      </c>
      <c r="Y70" s="22">
        <v>3.9778</v>
      </c>
      <c r="Z70" s="22">
        <v>3.9778</v>
      </c>
      <c r="AA70" s="22">
        <v>2</v>
      </c>
      <c r="AB70" s="22">
        <v>2</v>
      </c>
      <c r="AC70" s="22">
        <v>7.96</v>
      </c>
      <c r="AD70" s="23" t="s">
        <v>504</v>
      </c>
      <c r="AE70" s="22">
        <v>3.9778</v>
      </c>
      <c r="AF70" s="22">
        <v>179</v>
      </c>
      <c r="AG70" s="24">
        <v>25.2</v>
      </c>
      <c r="AH70" s="24">
        <v>20.16</v>
      </c>
      <c r="AI70" s="24">
        <v>10.08</v>
      </c>
      <c r="AJ70" s="24">
        <v>3.9778</v>
      </c>
      <c r="AK70" s="25">
        <v>179.001</v>
      </c>
      <c r="AL70" s="26" t="str">
        <f>VLOOKUP(B70,'[1]申报-中成药'!$D:$E,2,0)</f>
        <v>非基药</v>
      </c>
    </row>
    <row r="71" s="3" customFormat="1" ht="20" customHeight="1" spans="1:38">
      <c r="A71" s="22">
        <f>MAX($A$3:A70)+1</f>
        <v>68</v>
      </c>
      <c r="B71" s="23" t="s">
        <v>505</v>
      </c>
      <c r="C71" s="22" t="s">
        <v>506</v>
      </c>
      <c r="D71" s="22" t="s">
        <v>453</v>
      </c>
      <c r="E71" s="22" t="s">
        <v>487</v>
      </c>
      <c r="F71" s="23" t="s">
        <v>488</v>
      </c>
      <c r="G71" s="22" t="s">
        <v>489</v>
      </c>
      <c r="H71" s="22">
        <v>10</v>
      </c>
      <c r="I71" s="23" t="s">
        <v>507</v>
      </c>
      <c r="J71" s="23" t="s">
        <v>457</v>
      </c>
      <c r="K71" s="22" t="s">
        <v>239</v>
      </c>
      <c r="L71" s="22" t="s">
        <v>76</v>
      </c>
      <c r="M71" s="22">
        <v>10</v>
      </c>
      <c r="N71" s="22">
        <v>24.9</v>
      </c>
      <c r="O71" s="22">
        <v>2.49</v>
      </c>
      <c r="P71" s="22">
        <v>2.49</v>
      </c>
      <c r="Q71" s="22" t="s">
        <v>49</v>
      </c>
      <c r="R71" s="22">
        <v>10</v>
      </c>
      <c r="S71" s="22">
        <v>44.5</v>
      </c>
      <c r="T71" s="22">
        <v>4.45</v>
      </c>
      <c r="U71" s="22">
        <v>4.45</v>
      </c>
      <c r="V71" s="22" t="s">
        <v>72</v>
      </c>
      <c r="W71" s="22">
        <v>10</v>
      </c>
      <c r="X71" s="22">
        <v>44.5</v>
      </c>
      <c r="Y71" s="22">
        <v>4.45</v>
      </c>
      <c r="Z71" s="22">
        <v>4.45</v>
      </c>
      <c r="AA71" s="22">
        <v>2</v>
      </c>
      <c r="AB71" s="22">
        <v>2</v>
      </c>
      <c r="AC71" s="22">
        <v>4.98</v>
      </c>
      <c r="AD71" s="23" t="s">
        <v>508</v>
      </c>
      <c r="AE71" s="22">
        <v>2.49</v>
      </c>
      <c r="AF71" s="22">
        <v>24.9</v>
      </c>
      <c r="AG71" s="24">
        <v>5</v>
      </c>
      <c r="AH71" s="24">
        <v>4</v>
      </c>
      <c r="AI71" s="24">
        <v>2</v>
      </c>
      <c r="AJ71" s="24">
        <v>2</v>
      </c>
      <c r="AK71" s="25">
        <v>20</v>
      </c>
      <c r="AL71" s="26" t="str">
        <f>VLOOKUP(B71,'[1]申报-中成药'!$D:$E,2,0)</f>
        <v>基药</v>
      </c>
    </row>
    <row r="72" s="3" customFormat="1" ht="20" customHeight="1" spans="1:38">
      <c r="A72" s="22">
        <f>MAX($A$3:A71)+1</f>
        <v>69</v>
      </c>
      <c r="B72" s="23" t="s">
        <v>509</v>
      </c>
      <c r="C72" s="22" t="s">
        <v>510</v>
      </c>
      <c r="D72" s="22" t="s">
        <v>147</v>
      </c>
      <c r="E72" s="22" t="s">
        <v>220</v>
      </c>
      <c r="F72" s="23" t="s">
        <v>221</v>
      </c>
      <c r="G72" s="22" t="s">
        <v>511</v>
      </c>
      <c r="H72" s="22">
        <v>10</v>
      </c>
      <c r="I72" s="23" t="s">
        <v>512</v>
      </c>
      <c r="J72" s="23" t="s">
        <v>239</v>
      </c>
      <c r="K72" s="22" t="s">
        <v>239</v>
      </c>
      <c r="L72" s="22" t="s">
        <v>72</v>
      </c>
      <c r="M72" s="22">
        <v>10</v>
      </c>
      <c r="N72" s="22">
        <v>24.8</v>
      </c>
      <c r="O72" s="22">
        <v>2.48</v>
      </c>
      <c r="P72" s="22">
        <v>2.48</v>
      </c>
      <c r="Q72" s="22" t="s">
        <v>345</v>
      </c>
      <c r="R72" s="22">
        <v>10</v>
      </c>
      <c r="S72" s="22">
        <v>24.8</v>
      </c>
      <c r="T72" s="22">
        <v>2.48</v>
      </c>
      <c r="U72" s="22">
        <v>2.48</v>
      </c>
      <c r="V72" s="22" t="s">
        <v>97</v>
      </c>
      <c r="W72" s="22">
        <v>10</v>
      </c>
      <c r="X72" s="22">
        <v>24.8</v>
      </c>
      <c r="Y72" s="22">
        <v>2.48</v>
      </c>
      <c r="Z72" s="22">
        <v>2.48</v>
      </c>
      <c r="AA72" s="22">
        <v>2</v>
      </c>
      <c r="AB72" s="22">
        <v>2</v>
      </c>
      <c r="AC72" s="22">
        <v>4.96</v>
      </c>
      <c r="AD72" s="23" t="s">
        <v>513</v>
      </c>
      <c r="AE72" s="22">
        <v>2.48</v>
      </c>
      <c r="AF72" s="22">
        <v>24.8</v>
      </c>
      <c r="AG72" s="24">
        <v>7.47</v>
      </c>
      <c r="AH72" s="24">
        <v>5.976</v>
      </c>
      <c r="AI72" s="24">
        <v>2.988</v>
      </c>
      <c r="AJ72" s="24">
        <v>2.48</v>
      </c>
      <c r="AK72" s="25">
        <v>24.8</v>
      </c>
      <c r="AL72" s="26" t="str">
        <f>VLOOKUP(B72,'[1]申报-中成药'!$D:$E,2,0)</f>
        <v>基药</v>
      </c>
    </row>
    <row r="73" s="3" customFormat="1" ht="20" customHeight="1" spans="1:38">
      <c r="A73" s="22">
        <f>MAX($A$3:A72)+1</f>
        <v>70</v>
      </c>
      <c r="B73" s="23" t="s">
        <v>514</v>
      </c>
      <c r="C73" s="22" t="s">
        <v>510</v>
      </c>
      <c r="D73" s="22" t="s">
        <v>453</v>
      </c>
      <c r="E73" s="22" t="s">
        <v>515</v>
      </c>
      <c r="F73" s="23" t="s">
        <v>516</v>
      </c>
      <c r="G73" s="22" t="s">
        <v>517</v>
      </c>
      <c r="H73" s="22">
        <v>8</v>
      </c>
      <c r="I73" s="23" t="s">
        <v>518</v>
      </c>
      <c r="J73" s="23" t="s">
        <v>519</v>
      </c>
      <c r="K73" s="22" t="s">
        <v>519</v>
      </c>
      <c r="L73" s="22" t="s">
        <v>76</v>
      </c>
      <c r="M73" s="22">
        <v>8</v>
      </c>
      <c r="N73" s="22">
        <v>17.2</v>
      </c>
      <c r="O73" s="22">
        <v>2.15</v>
      </c>
      <c r="P73" s="22">
        <v>2.15</v>
      </c>
      <c r="Q73" s="22" t="s">
        <v>49</v>
      </c>
      <c r="R73" s="22">
        <v>8</v>
      </c>
      <c r="S73" s="22">
        <v>17.2</v>
      </c>
      <c r="T73" s="22">
        <v>2.15</v>
      </c>
      <c r="U73" s="22">
        <v>2.15</v>
      </c>
      <c r="V73" s="22" t="s">
        <v>72</v>
      </c>
      <c r="W73" s="22">
        <v>8</v>
      </c>
      <c r="X73" s="22">
        <v>17.2</v>
      </c>
      <c r="Y73" s="22">
        <v>2.15</v>
      </c>
      <c r="Z73" s="22">
        <v>2.15</v>
      </c>
      <c r="AA73" s="22">
        <v>2</v>
      </c>
      <c r="AB73" s="22">
        <v>2</v>
      </c>
      <c r="AC73" s="22">
        <v>4.3</v>
      </c>
      <c r="AD73" s="23" t="s">
        <v>520</v>
      </c>
      <c r="AE73" s="22">
        <v>2.15</v>
      </c>
      <c r="AF73" s="22">
        <v>17.2</v>
      </c>
      <c r="AG73" s="24">
        <v>7.47</v>
      </c>
      <c r="AH73" s="24">
        <v>5.976</v>
      </c>
      <c r="AI73" s="24">
        <v>2.988</v>
      </c>
      <c r="AJ73" s="24">
        <v>2.15</v>
      </c>
      <c r="AK73" s="25">
        <v>17.2</v>
      </c>
      <c r="AL73" s="26" t="str">
        <f>VLOOKUP(B73,'[1]申报-中成药'!$D:$E,2,0)</f>
        <v>基药</v>
      </c>
    </row>
    <row r="74" s="3" customFormat="1" ht="20" customHeight="1" spans="1:38">
      <c r="A74" s="22">
        <f>MAX($A$3:A73)+1</f>
        <v>71</v>
      </c>
      <c r="B74" s="23" t="s">
        <v>521</v>
      </c>
      <c r="C74" s="22" t="s">
        <v>510</v>
      </c>
      <c r="D74" s="22" t="s">
        <v>522</v>
      </c>
      <c r="E74" s="22" t="s">
        <v>523</v>
      </c>
      <c r="F74" s="23" t="s">
        <v>524</v>
      </c>
      <c r="G74" s="22" t="s">
        <v>525</v>
      </c>
      <c r="H74" s="22">
        <v>6</v>
      </c>
      <c r="I74" s="23" t="s">
        <v>512</v>
      </c>
      <c r="J74" s="23" t="s">
        <v>239</v>
      </c>
      <c r="K74" s="22" t="s">
        <v>239</v>
      </c>
      <c r="L74" s="22" t="s">
        <v>76</v>
      </c>
      <c r="M74" s="22">
        <v>6</v>
      </c>
      <c r="N74" s="22">
        <v>13.2</v>
      </c>
      <c r="O74" s="22">
        <v>2.2</v>
      </c>
      <c r="P74" s="22">
        <v>2.2</v>
      </c>
      <c r="Q74" s="22" t="s">
        <v>188</v>
      </c>
      <c r="R74" s="22">
        <v>6</v>
      </c>
      <c r="S74" s="22">
        <v>13.2</v>
      </c>
      <c r="T74" s="22">
        <v>2.2</v>
      </c>
      <c r="U74" s="22">
        <v>2.2</v>
      </c>
      <c r="V74" s="22" t="s">
        <v>72</v>
      </c>
      <c r="W74" s="22">
        <v>6</v>
      </c>
      <c r="X74" s="22">
        <v>13.2</v>
      </c>
      <c r="Y74" s="22">
        <v>2.2</v>
      </c>
      <c r="Z74" s="22">
        <v>2.2</v>
      </c>
      <c r="AA74" s="22">
        <v>1.6</v>
      </c>
      <c r="AB74" s="22">
        <v>2</v>
      </c>
      <c r="AC74" s="22">
        <v>3.96</v>
      </c>
      <c r="AD74" s="23" t="s">
        <v>526</v>
      </c>
      <c r="AE74" s="22">
        <v>2.2</v>
      </c>
      <c r="AF74" s="22">
        <v>13.2</v>
      </c>
      <c r="AG74" s="24">
        <v>7.47</v>
      </c>
      <c r="AH74" s="24">
        <v>5.976</v>
      </c>
      <c r="AI74" s="24">
        <v>3.32</v>
      </c>
      <c r="AJ74" s="24">
        <v>2.2</v>
      </c>
      <c r="AK74" s="25">
        <v>13.2</v>
      </c>
      <c r="AL74" s="26" t="str">
        <f>VLOOKUP(B74,'[1]申报-中成药'!$D:$E,2,0)</f>
        <v>非基药</v>
      </c>
    </row>
    <row r="75" s="3" customFormat="1" ht="20" customHeight="1" spans="1:38">
      <c r="A75" s="22">
        <f>MAX($A$3:A74)+1</f>
        <v>72</v>
      </c>
      <c r="B75" s="23" t="s">
        <v>527</v>
      </c>
      <c r="C75" s="22" t="s">
        <v>510</v>
      </c>
      <c r="D75" s="22" t="s">
        <v>147</v>
      </c>
      <c r="E75" s="22" t="s">
        <v>220</v>
      </c>
      <c r="F75" s="23" t="s">
        <v>528</v>
      </c>
      <c r="G75" s="22" t="s">
        <v>511</v>
      </c>
      <c r="H75" s="22">
        <v>6</v>
      </c>
      <c r="I75" s="23" t="s">
        <v>512</v>
      </c>
      <c r="J75" s="23" t="s">
        <v>239</v>
      </c>
      <c r="K75" s="22" t="s">
        <v>239</v>
      </c>
      <c r="L75" s="22" t="s">
        <v>72</v>
      </c>
      <c r="M75" s="22">
        <v>6</v>
      </c>
      <c r="N75" s="22">
        <v>14.88</v>
      </c>
      <c r="O75" s="22">
        <v>2.48</v>
      </c>
      <c r="P75" s="22">
        <v>2.48</v>
      </c>
      <c r="Q75" s="22" t="s">
        <v>345</v>
      </c>
      <c r="R75" s="22">
        <v>6</v>
      </c>
      <c r="S75" s="22">
        <v>14.88</v>
      </c>
      <c r="T75" s="22">
        <v>2.48</v>
      </c>
      <c r="U75" s="22">
        <v>2.48</v>
      </c>
      <c r="V75" s="22" t="s">
        <v>97</v>
      </c>
      <c r="W75" s="22">
        <v>6</v>
      </c>
      <c r="X75" s="22">
        <v>14.88</v>
      </c>
      <c r="Y75" s="22">
        <v>2.48</v>
      </c>
      <c r="Z75" s="22">
        <v>2.48</v>
      </c>
      <c r="AA75" s="22">
        <v>2</v>
      </c>
      <c r="AB75" s="22">
        <v>2</v>
      </c>
      <c r="AC75" s="22">
        <v>4.96</v>
      </c>
      <c r="AD75" s="23" t="s">
        <v>529</v>
      </c>
      <c r="AE75" s="22">
        <v>2.48</v>
      </c>
      <c r="AF75" s="22">
        <v>14.88</v>
      </c>
      <c r="AG75" s="24">
        <v>7.47</v>
      </c>
      <c r="AH75" s="24">
        <v>5.976</v>
      </c>
      <c r="AI75" s="24">
        <v>2.988</v>
      </c>
      <c r="AJ75" s="24">
        <v>2.48</v>
      </c>
      <c r="AK75" s="25">
        <v>14.88</v>
      </c>
      <c r="AL75" s="26" t="str">
        <f>VLOOKUP(B75,'[1]申报-中成药'!$D:$E,2,0)</f>
        <v>基药</v>
      </c>
    </row>
    <row r="76" s="3" customFormat="1" ht="20" customHeight="1" spans="1:38">
      <c r="A76" s="22">
        <f>MAX($A$3:A75)+1</f>
        <v>73</v>
      </c>
      <c r="B76" s="23" t="s">
        <v>530</v>
      </c>
      <c r="C76" s="22" t="s">
        <v>510</v>
      </c>
      <c r="D76" s="22" t="s">
        <v>453</v>
      </c>
      <c r="E76" s="22" t="s">
        <v>531</v>
      </c>
      <c r="F76" s="23" t="s">
        <v>532</v>
      </c>
      <c r="G76" s="22" t="s">
        <v>533</v>
      </c>
      <c r="H76" s="22">
        <v>14</v>
      </c>
      <c r="I76" s="23" t="s">
        <v>518</v>
      </c>
      <c r="J76" s="23" t="s">
        <v>519</v>
      </c>
      <c r="K76" s="22" t="s">
        <v>519</v>
      </c>
      <c r="L76" s="22" t="s">
        <v>76</v>
      </c>
      <c r="M76" s="22">
        <v>14</v>
      </c>
      <c r="N76" s="22">
        <v>30.1</v>
      </c>
      <c r="O76" s="22">
        <v>2.15</v>
      </c>
      <c r="P76" s="22">
        <v>2.15</v>
      </c>
      <c r="Q76" s="22" t="s">
        <v>97</v>
      </c>
      <c r="R76" s="22">
        <v>14</v>
      </c>
      <c r="S76" s="22">
        <v>30.1</v>
      </c>
      <c r="T76" s="22">
        <v>2.15</v>
      </c>
      <c r="U76" s="22">
        <v>2.15</v>
      </c>
      <c r="V76" s="22" t="s">
        <v>72</v>
      </c>
      <c r="W76" s="22">
        <v>14</v>
      </c>
      <c r="X76" s="22">
        <v>30.1</v>
      </c>
      <c r="Y76" s="22">
        <v>2.15</v>
      </c>
      <c r="Z76" s="22">
        <v>2.15</v>
      </c>
      <c r="AA76" s="22">
        <v>2</v>
      </c>
      <c r="AB76" s="22">
        <v>2</v>
      </c>
      <c r="AC76" s="22">
        <v>4.3</v>
      </c>
      <c r="AD76" s="23" t="s">
        <v>534</v>
      </c>
      <c r="AE76" s="22">
        <v>2.15</v>
      </c>
      <c r="AF76" s="22">
        <v>30.1</v>
      </c>
      <c r="AG76" s="24">
        <v>7.47</v>
      </c>
      <c r="AH76" s="24">
        <v>5.976</v>
      </c>
      <c r="AI76" s="24">
        <v>2.988</v>
      </c>
      <c r="AJ76" s="24">
        <v>2.15</v>
      </c>
      <c r="AK76" s="25">
        <v>30.1</v>
      </c>
      <c r="AL76" s="26" t="str">
        <f>VLOOKUP(B76,'[1]申报-中成药'!$D:$E,2,0)</f>
        <v>基药</v>
      </c>
    </row>
    <row r="77" s="3" customFormat="1" ht="20" customHeight="1" spans="1:38">
      <c r="A77" s="22">
        <f>MAX($A$3:A76)+1</f>
        <v>74</v>
      </c>
      <c r="B77" s="23" t="s">
        <v>535</v>
      </c>
      <c r="C77" s="22" t="s">
        <v>510</v>
      </c>
      <c r="D77" s="22" t="s">
        <v>522</v>
      </c>
      <c r="E77" s="22" t="s">
        <v>536</v>
      </c>
      <c r="F77" s="23" t="s">
        <v>537</v>
      </c>
      <c r="G77" s="22" t="s">
        <v>525</v>
      </c>
      <c r="H77" s="22">
        <v>10</v>
      </c>
      <c r="I77" s="23" t="s">
        <v>512</v>
      </c>
      <c r="J77" s="23" t="s">
        <v>239</v>
      </c>
      <c r="K77" s="22" t="s">
        <v>239</v>
      </c>
      <c r="L77" s="22" t="s">
        <v>76</v>
      </c>
      <c r="M77" s="22">
        <v>10</v>
      </c>
      <c r="N77" s="22">
        <v>22</v>
      </c>
      <c r="O77" s="22">
        <v>2.2</v>
      </c>
      <c r="P77" s="22">
        <v>2.2</v>
      </c>
      <c r="Q77" s="22" t="s">
        <v>97</v>
      </c>
      <c r="R77" s="22">
        <v>10</v>
      </c>
      <c r="S77" s="22">
        <v>22</v>
      </c>
      <c r="T77" s="22">
        <v>2.2</v>
      </c>
      <c r="U77" s="22">
        <v>2.2</v>
      </c>
      <c r="V77" s="22" t="s">
        <v>72</v>
      </c>
      <c r="W77" s="22">
        <v>10</v>
      </c>
      <c r="X77" s="22">
        <v>22</v>
      </c>
      <c r="Y77" s="22">
        <v>2.2</v>
      </c>
      <c r="Z77" s="22">
        <v>2.2</v>
      </c>
      <c r="AA77" s="22">
        <v>1.6</v>
      </c>
      <c r="AB77" s="22">
        <v>2</v>
      </c>
      <c r="AC77" s="22">
        <v>3.96</v>
      </c>
      <c r="AD77" s="23" t="s">
        <v>538</v>
      </c>
      <c r="AE77" s="22">
        <v>2.2</v>
      </c>
      <c r="AF77" s="22">
        <v>22</v>
      </c>
      <c r="AG77" s="24">
        <v>7.47</v>
      </c>
      <c r="AH77" s="24">
        <v>5.976</v>
      </c>
      <c r="AI77" s="24">
        <v>3.32</v>
      </c>
      <c r="AJ77" s="24">
        <v>2.2</v>
      </c>
      <c r="AK77" s="25">
        <v>22</v>
      </c>
      <c r="AL77" s="26" t="str">
        <f>VLOOKUP(B77,'[1]申报-中成药'!$D:$E,2,0)</f>
        <v>非基药</v>
      </c>
    </row>
    <row r="78" s="3" customFormat="1" ht="20" customHeight="1" spans="1:38">
      <c r="A78" s="22">
        <f>MAX($A$3:A77)+1</f>
        <v>75</v>
      </c>
      <c r="B78" s="23" t="s">
        <v>539</v>
      </c>
      <c r="C78" s="22" t="s">
        <v>510</v>
      </c>
      <c r="D78" s="22" t="s">
        <v>522</v>
      </c>
      <c r="E78" s="22" t="s">
        <v>540</v>
      </c>
      <c r="F78" s="23" t="s">
        <v>541</v>
      </c>
      <c r="G78" s="22" t="s">
        <v>237</v>
      </c>
      <c r="H78" s="22">
        <v>500</v>
      </c>
      <c r="I78" s="23" t="s">
        <v>512</v>
      </c>
      <c r="J78" s="23" t="s">
        <v>239</v>
      </c>
      <c r="K78" s="22" t="s">
        <v>239</v>
      </c>
      <c r="L78" s="22" t="s">
        <v>76</v>
      </c>
      <c r="M78" s="22">
        <v>500</v>
      </c>
      <c r="N78" s="22">
        <v>44</v>
      </c>
      <c r="O78" s="22">
        <v>0.088</v>
      </c>
      <c r="P78" s="22">
        <v>0.088</v>
      </c>
      <c r="Q78" s="22" t="s">
        <v>49</v>
      </c>
      <c r="R78" s="22">
        <v>500</v>
      </c>
      <c r="S78" s="22">
        <v>44</v>
      </c>
      <c r="T78" s="22">
        <v>0.088</v>
      </c>
      <c r="U78" s="22">
        <v>0.088</v>
      </c>
      <c r="V78" s="22" t="s">
        <v>72</v>
      </c>
      <c r="W78" s="22">
        <v>500</v>
      </c>
      <c r="X78" s="22">
        <v>44</v>
      </c>
      <c r="Y78" s="22">
        <v>0.088</v>
      </c>
      <c r="Z78" s="22">
        <v>0.088</v>
      </c>
      <c r="AA78" s="22">
        <v>40</v>
      </c>
      <c r="AB78" s="22">
        <v>50</v>
      </c>
      <c r="AC78" s="22">
        <v>3.96</v>
      </c>
      <c r="AD78" s="23" t="s">
        <v>542</v>
      </c>
      <c r="AE78" s="22">
        <v>0.088</v>
      </c>
      <c r="AF78" s="22">
        <v>44</v>
      </c>
      <c r="AG78" s="24">
        <v>7.47</v>
      </c>
      <c r="AH78" s="24">
        <v>5.976</v>
      </c>
      <c r="AI78" s="24">
        <v>0.1328</v>
      </c>
      <c r="AJ78" s="24">
        <v>0.088</v>
      </c>
      <c r="AK78" s="25">
        <v>44</v>
      </c>
      <c r="AL78" s="26" t="str">
        <f>VLOOKUP(B78,'[1]申报-中成药'!$D:$E,2,0)</f>
        <v>非基药</v>
      </c>
    </row>
    <row r="79" s="3" customFormat="1" ht="20" customHeight="1" spans="1:38">
      <c r="A79" s="22">
        <f>MAX($A$3:A78)+1</f>
        <v>76</v>
      </c>
      <c r="B79" s="23" t="s">
        <v>543</v>
      </c>
      <c r="C79" s="22" t="s">
        <v>510</v>
      </c>
      <c r="D79" s="22" t="s">
        <v>522</v>
      </c>
      <c r="E79" s="22" t="s">
        <v>540</v>
      </c>
      <c r="F79" s="23" t="s">
        <v>544</v>
      </c>
      <c r="G79" s="22" t="s">
        <v>237</v>
      </c>
      <c r="H79" s="22">
        <v>150</v>
      </c>
      <c r="I79" s="23" t="s">
        <v>512</v>
      </c>
      <c r="J79" s="23" t="s">
        <v>239</v>
      </c>
      <c r="K79" s="22" t="s">
        <v>239</v>
      </c>
      <c r="L79" s="22" t="s">
        <v>72</v>
      </c>
      <c r="M79" s="22">
        <v>150</v>
      </c>
      <c r="N79" s="22">
        <v>13.2</v>
      </c>
      <c r="O79" s="22">
        <v>0.088</v>
      </c>
      <c r="P79" s="22">
        <v>0.088</v>
      </c>
      <c r="Q79" s="22" t="s">
        <v>188</v>
      </c>
      <c r="R79" s="22">
        <v>150</v>
      </c>
      <c r="S79" s="22">
        <v>13.6</v>
      </c>
      <c r="T79" s="22">
        <v>0.0907</v>
      </c>
      <c r="U79" s="22">
        <v>0.0907</v>
      </c>
      <c r="V79" s="22" t="s">
        <v>143</v>
      </c>
      <c r="W79" s="22">
        <v>150</v>
      </c>
      <c r="X79" s="22">
        <v>13.2</v>
      </c>
      <c r="Y79" s="22">
        <v>0.088</v>
      </c>
      <c r="Z79" s="22">
        <v>0.088</v>
      </c>
      <c r="AA79" s="22">
        <v>40</v>
      </c>
      <c r="AB79" s="22">
        <v>50</v>
      </c>
      <c r="AC79" s="22">
        <v>3.96</v>
      </c>
      <c r="AD79" s="23" t="s">
        <v>545</v>
      </c>
      <c r="AE79" s="22">
        <v>0.088</v>
      </c>
      <c r="AF79" s="22">
        <v>13.2</v>
      </c>
      <c r="AG79" s="24">
        <v>7.47</v>
      </c>
      <c r="AH79" s="24">
        <v>5.976</v>
      </c>
      <c r="AI79" s="24">
        <v>0.1328</v>
      </c>
      <c r="AJ79" s="24">
        <v>0.088</v>
      </c>
      <c r="AK79" s="25">
        <v>13.2</v>
      </c>
      <c r="AL79" s="26" t="str">
        <f>VLOOKUP(B79,'[1]申报-中成药'!$D:$E,2,0)</f>
        <v>非基药</v>
      </c>
    </row>
    <row r="80" s="3" customFormat="1" ht="20" customHeight="1" spans="1:38">
      <c r="A80" s="22">
        <f>MAX($A$3:A79)+1</f>
        <v>77</v>
      </c>
      <c r="B80" s="23" t="s">
        <v>546</v>
      </c>
      <c r="C80" s="22" t="s">
        <v>510</v>
      </c>
      <c r="D80" s="22" t="s">
        <v>522</v>
      </c>
      <c r="E80" s="22" t="s">
        <v>540</v>
      </c>
      <c r="F80" s="23" t="s">
        <v>547</v>
      </c>
      <c r="G80" s="22" t="s">
        <v>237</v>
      </c>
      <c r="H80" s="22">
        <v>300</v>
      </c>
      <c r="I80" s="23" t="s">
        <v>512</v>
      </c>
      <c r="J80" s="23" t="s">
        <v>239</v>
      </c>
      <c r="K80" s="22" t="s">
        <v>239</v>
      </c>
      <c r="L80" s="22" t="s">
        <v>76</v>
      </c>
      <c r="M80" s="22">
        <v>300</v>
      </c>
      <c r="N80" s="22">
        <v>26.4</v>
      </c>
      <c r="O80" s="22">
        <v>0.088</v>
      </c>
      <c r="P80" s="22">
        <v>0.088</v>
      </c>
      <c r="Q80" s="22" t="s">
        <v>97</v>
      </c>
      <c r="R80" s="22">
        <v>300</v>
      </c>
      <c r="S80" s="22">
        <v>26.4</v>
      </c>
      <c r="T80" s="22">
        <v>0.088</v>
      </c>
      <c r="U80" s="22">
        <v>0.088</v>
      </c>
      <c r="V80" s="22" t="s">
        <v>72</v>
      </c>
      <c r="W80" s="22">
        <v>300</v>
      </c>
      <c r="X80" s="22">
        <v>26.4</v>
      </c>
      <c r="Y80" s="22">
        <v>0.088</v>
      </c>
      <c r="Z80" s="22">
        <v>0.088</v>
      </c>
      <c r="AA80" s="22">
        <v>40</v>
      </c>
      <c r="AB80" s="22">
        <v>50</v>
      </c>
      <c r="AC80" s="22">
        <v>3.96</v>
      </c>
      <c r="AD80" s="23" t="s">
        <v>548</v>
      </c>
      <c r="AE80" s="22">
        <v>0.088</v>
      </c>
      <c r="AF80" s="22">
        <v>26.4</v>
      </c>
      <c r="AG80" s="24">
        <v>7.47</v>
      </c>
      <c r="AH80" s="24">
        <v>5.976</v>
      </c>
      <c r="AI80" s="24">
        <v>0.1328</v>
      </c>
      <c r="AJ80" s="24">
        <v>0.088</v>
      </c>
      <c r="AK80" s="25">
        <v>26.4</v>
      </c>
      <c r="AL80" s="26" t="str">
        <f>VLOOKUP(B80,'[1]申报-中成药'!$D:$E,2,0)</f>
        <v>非基药</v>
      </c>
    </row>
    <row r="81" s="3" customFormat="1" ht="20" customHeight="1" spans="1:38">
      <c r="A81" s="22">
        <f>MAX($A$3:A80)+1</f>
        <v>78</v>
      </c>
      <c r="B81" s="23" t="s">
        <v>549</v>
      </c>
      <c r="C81" s="22" t="s">
        <v>510</v>
      </c>
      <c r="D81" s="22" t="s">
        <v>453</v>
      </c>
      <c r="E81" s="22" t="s">
        <v>550</v>
      </c>
      <c r="F81" s="23" t="s">
        <v>551</v>
      </c>
      <c r="G81" s="22" t="s">
        <v>552</v>
      </c>
      <c r="H81" s="22">
        <v>16</v>
      </c>
      <c r="I81" s="23" t="s">
        <v>553</v>
      </c>
      <c r="J81" s="23" t="s">
        <v>554</v>
      </c>
      <c r="K81" s="22" t="s">
        <v>554</v>
      </c>
      <c r="L81" s="22" t="s">
        <v>76</v>
      </c>
      <c r="M81" s="22">
        <v>16</v>
      </c>
      <c r="N81" s="22">
        <v>22.65</v>
      </c>
      <c r="O81" s="22">
        <v>1.4156</v>
      </c>
      <c r="P81" s="22">
        <v>1.4156</v>
      </c>
      <c r="Q81" s="22" t="s">
        <v>49</v>
      </c>
      <c r="R81" s="22">
        <v>16</v>
      </c>
      <c r="S81" s="22">
        <v>22.65</v>
      </c>
      <c r="T81" s="22">
        <v>1.4156</v>
      </c>
      <c r="U81" s="22">
        <v>1.4156</v>
      </c>
      <c r="V81" s="22" t="s">
        <v>72</v>
      </c>
      <c r="W81" s="22">
        <v>16</v>
      </c>
      <c r="X81" s="22">
        <v>22.65</v>
      </c>
      <c r="Y81" s="22">
        <v>1.4156</v>
      </c>
      <c r="Z81" s="22">
        <v>1.4156</v>
      </c>
      <c r="AA81" s="22">
        <v>1.6</v>
      </c>
      <c r="AB81" s="22">
        <v>2</v>
      </c>
      <c r="AC81" s="22">
        <v>0</v>
      </c>
      <c r="AD81" s="23" t="s">
        <v>555</v>
      </c>
      <c r="AE81" s="22">
        <v>1.4156</v>
      </c>
      <c r="AF81" s="22">
        <v>0</v>
      </c>
      <c r="AG81" s="24">
        <v>7.47</v>
      </c>
      <c r="AH81" s="24">
        <v>5.976</v>
      </c>
      <c r="AI81" s="24">
        <v>3.32</v>
      </c>
      <c r="AJ81" s="24">
        <v>1.4156</v>
      </c>
      <c r="AK81" s="25">
        <v>22.6496</v>
      </c>
      <c r="AL81" s="26" t="str">
        <f>VLOOKUP(B81,'[1]申报-中成药'!$D:$E,2,0)</f>
        <v>非基药</v>
      </c>
    </row>
    <row r="82" s="3" customFormat="1" ht="20" customHeight="1" spans="1:38">
      <c r="A82" s="22">
        <f>MAX($A$3:A81)+1</f>
        <v>79</v>
      </c>
      <c r="B82" s="23" t="s">
        <v>556</v>
      </c>
      <c r="C82" s="22" t="s">
        <v>557</v>
      </c>
      <c r="D82" s="22" t="s">
        <v>373</v>
      </c>
      <c r="E82" s="22" t="s">
        <v>558</v>
      </c>
      <c r="F82" s="23" t="s">
        <v>559</v>
      </c>
      <c r="G82" s="22" t="s">
        <v>214</v>
      </c>
      <c r="H82" s="22">
        <v>75</v>
      </c>
      <c r="I82" s="23" t="s">
        <v>560</v>
      </c>
      <c r="J82" s="23" t="s">
        <v>561</v>
      </c>
      <c r="K82" s="22" t="s">
        <v>561</v>
      </c>
      <c r="L82" s="22" t="s">
        <v>393</v>
      </c>
      <c r="M82" s="22">
        <v>75</v>
      </c>
      <c r="N82" s="22">
        <v>59.55</v>
      </c>
      <c r="O82" s="22">
        <v>0.794</v>
      </c>
      <c r="P82" s="22">
        <v>0.794</v>
      </c>
      <c r="Q82" s="22" t="s">
        <v>392</v>
      </c>
      <c r="R82" s="22">
        <v>75</v>
      </c>
      <c r="S82" s="22">
        <v>59.55</v>
      </c>
      <c r="T82" s="22">
        <v>0.794</v>
      </c>
      <c r="U82" s="22">
        <v>0.794</v>
      </c>
      <c r="V82" s="22" t="s">
        <v>562</v>
      </c>
      <c r="W82" s="22">
        <v>75</v>
      </c>
      <c r="X82" s="22">
        <v>59.55</v>
      </c>
      <c r="Y82" s="22">
        <v>0.794</v>
      </c>
      <c r="Z82" s="22">
        <v>0.794</v>
      </c>
      <c r="AA82" s="22">
        <v>30</v>
      </c>
      <c r="AB82" s="22">
        <v>30</v>
      </c>
      <c r="AC82" s="22">
        <v>23.82</v>
      </c>
      <c r="AD82" s="23" t="s">
        <v>563</v>
      </c>
      <c r="AE82" s="22">
        <v>0.794</v>
      </c>
      <c r="AF82" s="22">
        <v>59.55</v>
      </c>
      <c r="AG82" s="24">
        <v>23.82</v>
      </c>
      <c r="AH82" s="24">
        <v>19.056</v>
      </c>
      <c r="AI82" s="24">
        <v>0.6352</v>
      </c>
      <c r="AJ82" s="24">
        <v>0.794</v>
      </c>
      <c r="AK82" s="25">
        <v>59.55</v>
      </c>
      <c r="AL82" s="26" t="str">
        <f>VLOOKUP(B82,'[1]申报-中成药'!$D:$E,2,0)</f>
        <v>非基药</v>
      </c>
    </row>
    <row r="83" s="3" customFormat="1" ht="20" customHeight="1" spans="1:38">
      <c r="A83" s="22">
        <f>MAX($A$3:A82)+1</f>
        <v>80</v>
      </c>
      <c r="B83" s="23" t="s">
        <v>564</v>
      </c>
      <c r="C83" s="22" t="s">
        <v>565</v>
      </c>
      <c r="D83" s="22" t="s">
        <v>91</v>
      </c>
      <c r="E83" s="22" t="s">
        <v>566</v>
      </c>
      <c r="F83" s="23" t="s">
        <v>567</v>
      </c>
      <c r="G83" s="22" t="s">
        <v>568</v>
      </c>
      <c r="H83" s="22">
        <v>20</v>
      </c>
      <c r="I83" s="23" t="s">
        <v>569</v>
      </c>
      <c r="J83" s="23" t="s">
        <v>570</v>
      </c>
      <c r="K83" s="22" t="s">
        <v>570</v>
      </c>
      <c r="L83" s="22" t="s">
        <v>76</v>
      </c>
      <c r="M83" s="22">
        <v>20</v>
      </c>
      <c r="N83" s="22">
        <v>140</v>
      </c>
      <c r="O83" s="22">
        <v>7.8094</v>
      </c>
      <c r="P83" s="22">
        <v>7.8094</v>
      </c>
      <c r="Q83" s="22" t="s">
        <v>49</v>
      </c>
      <c r="R83" s="22">
        <v>20</v>
      </c>
      <c r="S83" s="22">
        <v>140</v>
      </c>
      <c r="T83" s="22">
        <v>7.8094</v>
      </c>
      <c r="U83" s="22">
        <v>7.8094</v>
      </c>
      <c r="V83" s="22" t="s">
        <v>72</v>
      </c>
      <c r="W83" s="22">
        <v>20</v>
      </c>
      <c r="X83" s="22">
        <v>140</v>
      </c>
      <c r="Y83" s="22">
        <v>7.8094</v>
      </c>
      <c r="Z83" s="22">
        <v>7.8094</v>
      </c>
      <c r="AA83" s="22">
        <v>2</v>
      </c>
      <c r="AB83" s="22">
        <v>8</v>
      </c>
      <c r="AC83" s="22">
        <v>39.05</v>
      </c>
      <c r="AD83" s="23" t="s">
        <v>571</v>
      </c>
      <c r="AE83" s="22">
        <v>7.8094</v>
      </c>
      <c r="AF83" s="22">
        <v>140</v>
      </c>
      <c r="AG83" s="24"/>
      <c r="AH83" s="24"/>
      <c r="AI83" s="24"/>
      <c r="AJ83" s="24">
        <v>7.8094</v>
      </c>
      <c r="AK83" s="25">
        <v>139.999473829607</v>
      </c>
      <c r="AL83" s="26" t="str">
        <f>VLOOKUP(B83,'[1]申报-中成药'!$D:$E,2,0)</f>
        <v>非基药</v>
      </c>
    </row>
    <row r="84" s="3" customFormat="1" ht="20" customHeight="1" spans="1:38">
      <c r="A84" s="22">
        <f>MAX($A$3:A83)+1</f>
        <v>81</v>
      </c>
      <c r="B84" s="23" t="s">
        <v>572</v>
      </c>
      <c r="C84" s="22" t="s">
        <v>573</v>
      </c>
      <c r="D84" s="22" t="s">
        <v>453</v>
      </c>
      <c r="E84" s="22" t="s">
        <v>487</v>
      </c>
      <c r="F84" s="23" t="s">
        <v>488</v>
      </c>
      <c r="G84" s="22" t="s">
        <v>269</v>
      </c>
      <c r="H84" s="22">
        <v>10</v>
      </c>
      <c r="I84" s="23" t="s">
        <v>574</v>
      </c>
      <c r="J84" s="23" t="s">
        <v>457</v>
      </c>
      <c r="K84" s="22" t="s">
        <v>239</v>
      </c>
      <c r="L84" s="22" t="s">
        <v>76</v>
      </c>
      <c r="M84" s="22">
        <v>10</v>
      </c>
      <c r="N84" s="22">
        <v>66</v>
      </c>
      <c r="O84" s="22">
        <v>6.6</v>
      </c>
      <c r="P84" s="22">
        <v>6.6</v>
      </c>
      <c r="Q84" s="22" t="s">
        <v>107</v>
      </c>
      <c r="R84" s="22">
        <v>10</v>
      </c>
      <c r="S84" s="22">
        <v>66</v>
      </c>
      <c r="T84" s="22">
        <v>6.6</v>
      </c>
      <c r="U84" s="22">
        <v>6.6</v>
      </c>
      <c r="V84" s="22" t="s">
        <v>72</v>
      </c>
      <c r="W84" s="22">
        <v>10</v>
      </c>
      <c r="X84" s="22">
        <v>66</v>
      </c>
      <c r="Y84" s="22">
        <v>6.6</v>
      </c>
      <c r="Z84" s="22">
        <v>6.6</v>
      </c>
      <c r="AA84" s="22">
        <v>2</v>
      </c>
      <c r="AB84" s="22">
        <v>2</v>
      </c>
      <c r="AC84" s="22">
        <v>5.36</v>
      </c>
      <c r="AD84" s="23" t="s">
        <v>575</v>
      </c>
      <c r="AE84" s="22">
        <v>2.68</v>
      </c>
      <c r="AF84" s="22">
        <v>26.8</v>
      </c>
      <c r="AG84" s="24"/>
      <c r="AH84" s="24"/>
      <c r="AI84" s="24"/>
      <c r="AJ84" s="24">
        <v>2.68</v>
      </c>
      <c r="AK84" s="25">
        <v>26.8</v>
      </c>
      <c r="AL84" s="26" t="str">
        <f>VLOOKUP(B84,'[1]申报-中成药'!$D:$E,2,0)</f>
        <v>非基药</v>
      </c>
    </row>
    <row r="85" s="3" customFormat="1" ht="20" customHeight="1" spans="1:38">
      <c r="A85" s="22">
        <f>MAX($A$3:A84)+1</f>
        <v>82</v>
      </c>
      <c r="B85" s="23" t="s">
        <v>576</v>
      </c>
      <c r="C85" s="22" t="s">
        <v>577</v>
      </c>
      <c r="D85" s="22" t="s">
        <v>470</v>
      </c>
      <c r="E85" s="22" t="s">
        <v>578</v>
      </c>
      <c r="F85" s="23" t="s">
        <v>579</v>
      </c>
      <c r="G85" s="22" t="s">
        <v>580</v>
      </c>
      <c r="H85" s="22">
        <v>1</v>
      </c>
      <c r="I85" s="23" t="s">
        <v>581</v>
      </c>
      <c r="J85" s="23" t="s">
        <v>582</v>
      </c>
      <c r="K85" s="22" t="s">
        <v>583</v>
      </c>
      <c r="L85" s="22" t="s">
        <v>76</v>
      </c>
      <c r="M85" s="22">
        <v>1</v>
      </c>
      <c r="N85" s="22">
        <v>58</v>
      </c>
      <c r="O85" s="22">
        <v>58</v>
      </c>
      <c r="P85" s="22">
        <v>58</v>
      </c>
      <c r="Q85" s="22" t="s">
        <v>49</v>
      </c>
      <c r="R85" s="22">
        <v>1</v>
      </c>
      <c r="S85" s="22">
        <v>58</v>
      </c>
      <c r="T85" s="22">
        <v>58</v>
      </c>
      <c r="U85" s="22">
        <v>58</v>
      </c>
      <c r="V85" s="22" t="s">
        <v>72</v>
      </c>
      <c r="W85" s="22">
        <v>1</v>
      </c>
      <c r="X85" s="22">
        <v>58</v>
      </c>
      <c r="Y85" s="22">
        <v>58</v>
      </c>
      <c r="Z85" s="22">
        <v>58</v>
      </c>
      <c r="AA85" s="22">
        <v>90</v>
      </c>
      <c r="AB85" s="22">
        <v>90</v>
      </c>
      <c r="AC85" s="22">
        <v>5220</v>
      </c>
      <c r="AD85" s="23" t="s">
        <v>584</v>
      </c>
      <c r="AE85" s="22">
        <v>58</v>
      </c>
      <c r="AF85" s="22">
        <v>58</v>
      </c>
      <c r="AG85" s="24">
        <v>7.56</v>
      </c>
      <c r="AH85" s="24">
        <v>6.048</v>
      </c>
      <c r="AI85" s="24">
        <v>0.0672</v>
      </c>
      <c r="AJ85" s="24">
        <v>0.0672</v>
      </c>
      <c r="AK85" s="25">
        <v>0.0672</v>
      </c>
      <c r="AL85" s="26" t="str">
        <f>VLOOKUP(B85,'[1]申报-中成药'!$D:$E,2,0)</f>
        <v>非基药</v>
      </c>
    </row>
    <row r="86" s="3" customFormat="1" ht="20" customHeight="1" spans="1:38">
      <c r="A86" s="22">
        <f>MAX($A$3:A85)+1</f>
        <v>83</v>
      </c>
      <c r="B86" s="23" t="s">
        <v>585</v>
      </c>
      <c r="C86" s="22" t="s">
        <v>586</v>
      </c>
      <c r="D86" s="22" t="s">
        <v>453</v>
      </c>
      <c r="E86" s="22" t="s">
        <v>487</v>
      </c>
      <c r="F86" s="23" t="s">
        <v>488</v>
      </c>
      <c r="G86" s="22" t="s">
        <v>269</v>
      </c>
      <c r="H86" s="22">
        <v>10</v>
      </c>
      <c r="I86" s="23" t="s">
        <v>587</v>
      </c>
      <c r="J86" s="23" t="s">
        <v>457</v>
      </c>
      <c r="K86" s="22" t="s">
        <v>457</v>
      </c>
      <c r="L86" s="22" t="s">
        <v>117</v>
      </c>
      <c r="M86" s="22">
        <v>10</v>
      </c>
      <c r="N86" s="22">
        <v>26.8</v>
      </c>
      <c r="O86" s="22">
        <v>2.68</v>
      </c>
      <c r="P86" s="22">
        <v>2.68</v>
      </c>
      <c r="Q86" s="22" t="s">
        <v>97</v>
      </c>
      <c r="R86" s="22">
        <v>10</v>
      </c>
      <c r="S86" s="22">
        <v>44.5</v>
      </c>
      <c r="T86" s="22">
        <v>4.45</v>
      </c>
      <c r="U86" s="22">
        <v>4.45</v>
      </c>
      <c r="V86" s="22" t="s">
        <v>72</v>
      </c>
      <c r="W86" s="22">
        <v>10</v>
      </c>
      <c r="X86" s="22">
        <v>44.5</v>
      </c>
      <c r="Y86" s="22">
        <v>4.45</v>
      </c>
      <c r="Z86" s="22">
        <v>4.45</v>
      </c>
      <c r="AA86" s="22">
        <v>2</v>
      </c>
      <c r="AB86" s="22">
        <v>2</v>
      </c>
      <c r="AC86" s="22">
        <v>5.36</v>
      </c>
      <c r="AD86" s="23" t="s">
        <v>588</v>
      </c>
      <c r="AE86" s="22">
        <v>2.68</v>
      </c>
      <c r="AF86" s="22">
        <v>26.8</v>
      </c>
      <c r="AG86" s="24">
        <v>14.2</v>
      </c>
      <c r="AH86" s="24">
        <v>11.36</v>
      </c>
      <c r="AI86" s="24">
        <v>5.68</v>
      </c>
      <c r="AJ86" s="24">
        <v>2.68</v>
      </c>
      <c r="AK86" s="25">
        <v>26.8</v>
      </c>
      <c r="AL86" s="26" t="str">
        <f>VLOOKUP(B86,'[1]申报-中成药'!$D:$E,2,0)</f>
        <v>基药</v>
      </c>
    </row>
    <row r="87" s="3" customFormat="1" ht="20" customHeight="1" spans="1:38">
      <c r="A87" s="22">
        <f>MAX($A$3:A86)+1</f>
        <v>84</v>
      </c>
      <c r="B87" s="23" t="s">
        <v>589</v>
      </c>
      <c r="C87" s="22" t="s">
        <v>590</v>
      </c>
      <c r="D87" s="22" t="s">
        <v>183</v>
      </c>
      <c r="E87" s="22" t="s">
        <v>184</v>
      </c>
      <c r="F87" s="23" t="s">
        <v>591</v>
      </c>
      <c r="G87" s="22" t="s">
        <v>329</v>
      </c>
      <c r="H87" s="22">
        <v>10</v>
      </c>
      <c r="I87" s="23" t="s">
        <v>592</v>
      </c>
      <c r="J87" s="23" t="s">
        <v>593</v>
      </c>
      <c r="K87" s="22" t="s">
        <v>593</v>
      </c>
      <c r="L87" s="22" t="s">
        <v>72</v>
      </c>
      <c r="M87" s="22">
        <v>10</v>
      </c>
      <c r="N87" s="22">
        <v>137.14</v>
      </c>
      <c r="O87" s="22">
        <v>13.714</v>
      </c>
      <c r="P87" s="22">
        <v>13.714</v>
      </c>
      <c r="Q87" s="22" t="s">
        <v>49</v>
      </c>
      <c r="R87" s="22">
        <v>10</v>
      </c>
      <c r="S87" s="22">
        <v>137.14</v>
      </c>
      <c r="T87" s="22">
        <v>13.714</v>
      </c>
      <c r="U87" s="22">
        <v>13.714</v>
      </c>
      <c r="V87" s="22" t="s">
        <v>49</v>
      </c>
      <c r="W87" s="22">
        <v>10</v>
      </c>
      <c r="X87" s="22">
        <v>137.14</v>
      </c>
      <c r="Y87" s="22">
        <v>13.714</v>
      </c>
      <c r="Z87" s="22">
        <v>13.714</v>
      </c>
      <c r="AA87" s="22">
        <v>1</v>
      </c>
      <c r="AB87" s="22">
        <v>2</v>
      </c>
      <c r="AC87" s="22">
        <v>20.57</v>
      </c>
      <c r="AD87" s="23" t="s">
        <v>594</v>
      </c>
      <c r="AE87" s="22">
        <v>13.714</v>
      </c>
      <c r="AF87" s="22">
        <v>137.14</v>
      </c>
      <c r="AG87" s="24"/>
      <c r="AH87" s="24"/>
      <c r="AI87" s="24"/>
      <c r="AJ87" s="24">
        <v>13.714</v>
      </c>
      <c r="AK87" s="25">
        <v>137.14</v>
      </c>
      <c r="AL87" s="26" t="str">
        <f>VLOOKUP(B87,'[1]申报-中成药'!$D:$E,2,0)</f>
        <v>非基药</v>
      </c>
    </row>
    <row r="88" s="3" customFormat="1" ht="20" customHeight="1" spans="1:38">
      <c r="A88" s="22">
        <f>MAX($A$3:A87)+1</f>
        <v>85</v>
      </c>
      <c r="B88" s="23" t="s">
        <v>595</v>
      </c>
      <c r="C88" s="22" t="s">
        <v>596</v>
      </c>
      <c r="D88" s="22" t="s">
        <v>91</v>
      </c>
      <c r="E88" s="22" t="s">
        <v>597</v>
      </c>
      <c r="F88" s="23" t="s">
        <v>598</v>
      </c>
      <c r="G88" s="22" t="s">
        <v>94</v>
      </c>
      <c r="H88" s="22">
        <v>135</v>
      </c>
      <c r="I88" s="23" t="s">
        <v>599</v>
      </c>
      <c r="J88" s="23" t="s">
        <v>600</v>
      </c>
      <c r="K88" s="22" t="s">
        <v>600</v>
      </c>
      <c r="L88" s="22" t="s">
        <v>72</v>
      </c>
      <c r="M88" s="22">
        <v>135</v>
      </c>
      <c r="N88" s="22">
        <v>207.5</v>
      </c>
      <c r="O88" s="22">
        <v>1.8386</v>
      </c>
      <c r="P88" s="22">
        <v>1.8386</v>
      </c>
      <c r="Q88" s="22" t="s">
        <v>49</v>
      </c>
      <c r="R88" s="22">
        <v>135</v>
      </c>
      <c r="S88" s="22">
        <v>207.5</v>
      </c>
      <c r="T88" s="22">
        <v>1.8386</v>
      </c>
      <c r="U88" s="22">
        <v>1.8386</v>
      </c>
      <c r="V88" s="22" t="s">
        <v>48</v>
      </c>
      <c r="W88" s="22">
        <v>135</v>
      </c>
      <c r="X88" s="22">
        <v>207.5</v>
      </c>
      <c r="Y88" s="22">
        <v>1.8386</v>
      </c>
      <c r="Z88" s="22">
        <v>1.8386</v>
      </c>
      <c r="AA88" s="22">
        <v>9</v>
      </c>
      <c r="AB88" s="22">
        <v>15</v>
      </c>
      <c r="AC88" s="22">
        <v>22.06</v>
      </c>
      <c r="AD88" s="23" t="s">
        <v>601</v>
      </c>
      <c r="AE88" s="22">
        <v>1.8386</v>
      </c>
      <c r="AF88" s="22">
        <v>207.5</v>
      </c>
      <c r="AG88" s="24">
        <v>9.47424727787274</v>
      </c>
      <c r="AH88" s="24">
        <v>7.57939782229819</v>
      </c>
      <c r="AI88" s="24">
        <v>0.631616485191516</v>
      </c>
      <c r="AJ88" s="22">
        <v>1.8386</v>
      </c>
      <c r="AK88" s="25">
        <v>207.504003078368</v>
      </c>
      <c r="AL88" s="26" t="str">
        <f>VLOOKUP(B88,'[1]申报-中成药'!$D:$E,2,0)</f>
        <v>非基药</v>
      </c>
    </row>
    <row r="89" s="3" customFormat="1" ht="20" customHeight="1" spans="1:38">
      <c r="A89" s="22">
        <f>MAX($A$3:A88)+1</f>
        <v>86</v>
      </c>
      <c r="B89" s="23" t="s">
        <v>602</v>
      </c>
      <c r="C89" s="22" t="s">
        <v>603</v>
      </c>
      <c r="D89" s="22" t="s">
        <v>453</v>
      </c>
      <c r="E89" s="22" t="s">
        <v>604</v>
      </c>
      <c r="F89" s="23" t="s">
        <v>605</v>
      </c>
      <c r="G89" s="22" t="s">
        <v>552</v>
      </c>
      <c r="H89" s="22">
        <v>10</v>
      </c>
      <c r="I89" s="23" t="s">
        <v>606</v>
      </c>
      <c r="J89" s="23" t="s">
        <v>554</v>
      </c>
      <c r="K89" s="22" t="s">
        <v>554</v>
      </c>
      <c r="L89" s="22" t="s">
        <v>72</v>
      </c>
      <c r="M89" s="22">
        <v>10</v>
      </c>
      <c r="N89" s="22">
        <v>66.5</v>
      </c>
      <c r="O89" s="22">
        <v>6.65</v>
      </c>
      <c r="P89" s="22">
        <v>6.65</v>
      </c>
      <c r="Q89" s="22" t="s">
        <v>607</v>
      </c>
      <c r="R89" s="22">
        <v>10</v>
      </c>
      <c r="S89" s="22">
        <v>66.5</v>
      </c>
      <c r="T89" s="22">
        <v>6.65</v>
      </c>
      <c r="U89" s="22">
        <v>6.65</v>
      </c>
      <c r="V89" s="22" t="s">
        <v>48</v>
      </c>
      <c r="W89" s="22">
        <v>10</v>
      </c>
      <c r="X89" s="22">
        <v>66.5</v>
      </c>
      <c r="Y89" s="22">
        <v>6.65</v>
      </c>
      <c r="Z89" s="22">
        <v>6.65</v>
      </c>
      <c r="AA89" s="22">
        <v>1</v>
      </c>
      <c r="AB89" s="22">
        <v>2</v>
      </c>
      <c r="AC89" s="22">
        <v>9.98</v>
      </c>
      <c r="AD89" s="23" t="s">
        <v>608</v>
      </c>
      <c r="AE89" s="22">
        <v>6.65</v>
      </c>
      <c r="AF89" s="22">
        <v>66.5</v>
      </c>
      <c r="AG89" s="24"/>
      <c r="AH89" s="24"/>
      <c r="AI89" s="24"/>
      <c r="AJ89" s="24">
        <v>6.65</v>
      </c>
      <c r="AK89" s="25">
        <v>66.5</v>
      </c>
      <c r="AL89" s="26" t="str">
        <f>VLOOKUP(B89,'[1]申报-中成药'!$D:$E,2,0)</f>
        <v>非基药</v>
      </c>
    </row>
    <row r="90" s="3" customFormat="1" ht="20" customHeight="1" spans="1:38">
      <c r="A90" s="22">
        <f>MAX($A$3:A89)+1</f>
        <v>87</v>
      </c>
      <c r="B90" s="23" t="s">
        <v>609</v>
      </c>
      <c r="C90" s="22" t="s">
        <v>603</v>
      </c>
      <c r="D90" s="22" t="s">
        <v>453</v>
      </c>
      <c r="E90" s="22" t="s">
        <v>604</v>
      </c>
      <c r="F90" s="23" t="s">
        <v>610</v>
      </c>
      <c r="G90" s="22" t="s">
        <v>552</v>
      </c>
      <c r="H90" s="22">
        <v>6</v>
      </c>
      <c r="I90" s="23" t="s">
        <v>606</v>
      </c>
      <c r="J90" s="23" t="s">
        <v>554</v>
      </c>
      <c r="K90" s="22" t="s">
        <v>554</v>
      </c>
      <c r="L90" s="22" t="s">
        <v>72</v>
      </c>
      <c r="M90" s="22">
        <v>6</v>
      </c>
      <c r="N90" s="22">
        <v>39.9</v>
      </c>
      <c r="O90" s="22">
        <v>6.65</v>
      </c>
      <c r="P90" s="22">
        <v>6.65</v>
      </c>
      <c r="Q90" s="22" t="s">
        <v>607</v>
      </c>
      <c r="R90" s="22">
        <v>6</v>
      </c>
      <c r="S90" s="22">
        <v>39.9</v>
      </c>
      <c r="T90" s="22">
        <v>6.65</v>
      </c>
      <c r="U90" s="22">
        <v>6.65</v>
      </c>
      <c r="V90" s="22" t="s">
        <v>48</v>
      </c>
      <c r="W90" s="22">
        <v>6</v>
      </c>
      <c r="X90" s="22">
        <v>39.9</v>
      </c>
      <c r="Y90" s="22">
        <v>6.65</v>
      </c>
      <c r="Z90" s="22">
        <v>6.65</v>
      </c>
      <c r="AA90" s="22">
        <v>1</v>
      </c>
      <c r="AB90" s="22">
        <v>2</v>
      </c>
      <c r="AC90" s="22">
        <v>0</v>
      </c>
      <c r="AD90" s="23" t="s">
        <v>611</v>
      </c>
      <c r="AE90" s="22">
        <v>6.65</v>
      </c>
      <c r="AF90" s="22">
        <v>0</v>
      </c>
      <c r="AG90" s="24"/>
      <c r="AH90" s="24"/>
      <c r="AI90" s="24"/>
      <c r="AJ90" s="24">
        <v>6.65</v>
      </c>
      <c r="AK90" s="25">
        <v>39.9</v>
      </c>
      <c r="AL90" s="26" t="str">
        <f>VLOOKUP(B90,'[1]申报-中成药'!$D:$E,2,0)</f>
        <v>非基药</v>
      </c>
    </row>
    <row r="91" s="3" customFormat="1" ht="20" customHeight="1" spans="1:38">
      <c r="A91" s="22">
        <f>MAX($A$3:A90)+1</f>
        <v>88</v>
      </c>
      <c r="B91" s="23" t="s">
        <v>612</v>
      </c>
      <c r="C91" s="22" t="s">
        <v>613</v>
      </c>
      <c r="D91" s="22" t="s">
        <v>42</v>
      </c>
      <c r="E91" s="22" t="s">
        <v>67</v>
      </c>
      <c r="F91" s="23" t="s">
        <v>75</v>
      </c>
      <c r="G91" s="22" t="s">
        <v>614</v>
      </c>
      <c r="H91" s="22">
        <v>10</v>
      </c>
      <c r="I91" s="23" t="s">
        <v>615</v>
      </c>
      <c r="J91" s="23" t="s">
        <v>616</v>
      </c>
      <c r="K91" s="22" t="s">
        <v>616</v>
      </c>
      <c r="L91" s="22" t="s">
        <v>72</v>
      </c>
      <c r="M91" s="22">
        <v>10</v>
      </c>
      <c r="N91" s="22">
        <v>13.5</v>
      </c>
      <c r="O91" s="22">
        <v>1.35</v>
      </c>
      <c r="P91" s="22">
        <v>1.35</v>
      </c>
      <c r="Q91" s="22" t="s">
        <v>107</v>
      </c>
      <c r="R91" s="22">
        <v>10</v>
      </c>
      <c r="S91" s="22">
        <v>13.5</v>
      </c>
      <c r="T91" s="22">
        <v>1.35</v>
      </c>
      <c r="U91" s="22">
        <v>1.35</v>
      </c>
      <c r="V91" s="22" t="s">
        <v>117</v>
      </c>
      <c r="W91" s="22">
        <v>10</v>
      </c>
      <c r="X91" s="22">
        <v>13.5</v>
      </c>
      <c r="Y91" s="22">
        <v>1.35</v>
      </c>
      <c r="Z91" s="22">
        <v>1.35</v>
      </c>
      <c r="AA91" s="22">
        <v>1.5</v>
      </c>
      <c r="AB91" s="22">
        <v>3</v>
      </c>
      <c r="AC91" s="22">
        <v>3.04</v>
      </c>
      <c r="AD91" s="23" t="s">
        <v>617</v>
      </c>
      <c r="AE91" s="22">
        <v>1.35</v>
      </c>
      <c r="AF91" s="22">
        <v>13.5</v>
      </c>
      <c r="AG91" s="24"/>
      <c r="AH91" s="24"/>
      <c r="AI91" s="24"/>
      <c r="AJ91" s="24">
        <v>1.35</v>
      </c>
      <c r="AK91" s="25">
        <v>13.5</v>
      </c>
      <c r="AL91" s="26" t="str">
        <f>VLOOKUP(B91,'[1]申报-中成药'!$D:$E,2,0)</f>
        <v>非基药</v>
      </c>
    </row>
    <row r="92" s="3" customFormat="1" ht="20" customHeight="1" spans="1:38">
      <c r="A92" s="22">
        <f>MAX($A$3:A91)+1</f>
        <v>89</v>
      </c>
      <c r="B92" s="23" t="s">
        <v>618</v>
      </c>
      <c r="C92" s="22" t="s">
        <v>619</v>
      </c>
      <c r="D92" s="22" t="s">
        <v>620</v>
      </c>
      <c r="E92" s="22" t="s">
        <v>621</v>
      </c>
      <c r="F92" s="23" t="s">
        <v>622</v>
      </c>
      <c r="G92" s="22" t="s">
        <v>623</v>
      </c>
      <c r="H92" s="22">
        <v>1</v>
      </c>
      <c r="I92" s="23" t="s">
        <v>624</v>
      </c>
      <c r="J92" s="23" t="s">
        <v>625</v>
      </c>
      <c r="K92" s="22" t="s">
        <v>625</v>
      </c>
      <c r="L92" s="22" t="s">
        <v>76</v>
      </c>
      <c r="M92" s="22">
        <v>1</v>
      </c>
      <c r="N92" s="22">
        <v>47</v>
      </c>
      <c r="O92" s="22">
        <v>47</v>
      </c>
      <c r="P92" s="22">
        <v>47</v>
      </c>
      <c r="Q92" s="22" t="s">
        <v>49</v>
      </c>
      <c r="R92" s="22">
        <v>1</v>
      </c>
      <c r="S92" s="22">
        <v>47</v>
      </c>
      <c r="T92" s="22">
        <v>47</v>
      </c>
      <c r="U92" s="22">
        <v>47</v>
      </c>
      <c r="V92" s="22" t="s">
        <v>49</v>
      </c>
      <c r="W92" s="22">
        <v>1</v>
      </c>
      <c r="X92" s="22">
        <v>47</v>
      </c>
      <c r="Y92" s="22">
        <v>47</v>
      </c>
      <c r="Z92" s="22">
        <v>47</v>
      </c>
      <c r="AA92" s="22">
        <v>1</v>
      </c>
      <c r="AB92" s="22">
        <v>2</v>
      </c>
      <c r="AC92" s="22">
        <v>70.5</v>
      </c>
      <c r="AD92" s="23" t="s">
        <v>626</v>
      </c>
      <c r="AE92" s="22">
        <v>47</v>
      </c>
      <c r="AF92" s="22">
        <v>47</v>
      </c>
      <c r="AG92" s="24">
        <v>236.7</v>
      </c>
      <c r="AH92" s="24">
        <v>189.36</v>
      </c>
      <c r="AI92" s="24">
        <v>126.24</v>
      </c>
      <c r="AJ92" s="24">
        <v>47</v>
      </c>
      <c r="AK92" s="25">
        <v>47</v>
      </c>
      <c r="AL92" s="26" t="str">
        <f>VLOOKUP(B92,'[1]申报-中成药'!$D:$E,2,0)</f>
        <v>非基药</v>
      </c>
    </row>
    <row r="93" s="3" customFormat="1" ht="20" customHeight="1" spans="1:38">
      <c r="A93" s="22">
        <f>MAX($A$3:A92)+1</f>
        <v>90</v>
      </c>
      <c r="B93" s="23" t="s">
        <v>627</v>
      </c>
      <c r="C93" s="22" t="s">
        <v>628</v>
      </c>
      <c r="D93" s="22" t="s">
        <v>147</v>
      </c>
      <c r="E93" s="22" t="s">
        <v>629</v>
      </c>
      <c r="F93" s="23" t="s">
        <v>630</v>
      </c>
      <c r="G93" s="22" t="s">
        <v>631</v>
      </c>
      <c r="H93" s="22">
        <v>18</v>
      </c>
      <c r="I93" s="23" t="s">
        <v>632</v>
      </c>
      <c r="J93" s="23" t="s">
        <v>633</v>
      </c>
      <c r="K93" s="22" t="s">
        <v>633</v>
      </c>
      <c r="L93" s="22" t="s">
        <v>72</v>
      </c>
      <c r="M93" s="22">
        <v>18</v>
      </c>
      <c r="N93" s="22">
        <v>57.59</v>
      </c>
      <c r="O93" s="22">
        <v>3.1994</v>
      </c>
      <c r="P93" s="22">
        <v>3.1994</v>
      </c>
      <c r="Q93" s="22" t="s">
        <v>107</v>
      </c>
      <c r="R93" s="22">
        <v>18</v>
      </c>
      <c r="S93" s="22">
        <v>57.59</v>
      </c>
      <c r="T93" s="22">
        <v>3.1994</v>
      </c>
      <c r="U93" s="22">
        <v>3.1994</v>
      </c>
      <c r="V93" s="22" t="s">
        <v>98</v>
      </c>
      <c r="W93" s="22">
        <v>18</v>
      </c>
      <c r="X93" s="22">
        <v>57.59</v>
      </c>
      <c r="Y93" s="22">
        <v>3.1994</v>
      </c>
      <c r="Z93" s="22">
        <v>3.1994</v>
      </c>
      <c r="AA93" s="22">
        <v>1</v>
      </c>
      <c r="AB93" s="22">
        <v>3</v>
      </c>
      <c r="AC93" s="22">
        <v>6.4</v>
      </c>
      <c r="AD93" s="23" t="s">
        <v>634</v>
      </c>
      <c r="AE93" s="22">
        <v>3.1994</v>
      </c>
      <c r="AF93" s="22">
        <v>57.59</v>
      </c>
      <c r="AG93" s="24">
        <v>8.2</v>
      </c>
      <c r="AH93" s="24">
        <v>6.56</v>
      </c>
      <c r="AI93" s="24">
        <v>3.28</v>
      </c>
      <c r="AJ93" s="24">
        <v>3.1994</v>
      </c>
      <c r="AK93" s="25">
        <v>57.5892</v>
      </c>
      <c r="AL93" s="26" t="str">
        <f>VLOOKUP(B93,'[1]申报-中成药'!$D:$E,2,0)</f>
        <v>基药</v>
      </c>
    </row>
    <row r="94" s="3" customFormat="1" ht="20" customHeight="1" spans="1:38">
      <c r="A94" s="22">
        <f>MAX($A$3:A93)+1</f>
        <v>91</v>
      </c>
      <c r="B94" s="23" t="s">
        <v>635</v>
      </c>
      <c r="C94" s="22" t="s">
        <v>628</v>
      </c>
      <c r="D94" s="22" t="s">
        <v>147</v>
      </c>
      <c r="E94" s="22" t="s">
        <v>629</v>
      </c>
      <c r="F94" s="23" t="s">
        <v>636</v>
      </c>
      <c r="G94" s="22" t="s">
        <v>631</v>
      </c>
      <c r="H94" s="22">
        <v>9</v>
      </c>
      <c r="I94" s="23" t="s">
        <v>632</v>
      </c>
      <c r="J94" s="23" t="s">
        <v>633</v>
      </c>
      <c r="K94" s="22" t="s">
        <v>633</v>
      </c>
      <c r="L94" s="22" t="s">
        <v>72</v>
      </c>
      <c r="M94" s="22">
        <v>9</v>
      </c>
      <c r="N94" s="22">
        <v>28.79</v>
      </c>
      <c r="O94" s="22">
        <v>3.1989</v>
      </c>
      <c r="P94" s="22">
        <v>3.1989</v>
      </c>
      <c r="Q94" s="22" t="s">
        <v>107</v>
      </c>
      <c r="R94" s="22">
        <v>9</v>
      </c>
      <c r="S94" s="22">
        <v>28.79</v>
      </c>
      <c r="T94" s="22">
        <v>3.1989</v>
      </c>
      <c r="U94" s="22">
        <v>3.1989</v>
      </c>
      <c r="V94" s="22" t="s">
        <v>98</v>
      </c>
      <c r="W94" s="22">
        <v>9</v>
      </c>
      <c r="X94" s="22">
        <v>28.79</v>
      </c>
      <c r="Y94" s="22">
        <v>3.1989</v>
      </c>
      <c r="Z94" s="22">
        <v>3.1989</v>
      </c>
      <c r="AA94" s="22">
        <v>1</v>
      </c>
      <c r="AB94" s="22">
        <v>3</v>
      </c>
      <c r="AC94" s="22">
        <v>6.4</v>
      </c>
      <c r="AD94" s="23" t="s">
        <v>637</v>
      </c>
      <c r="AE94" s="22">
        <v>3.1989</v>
      </c>
      <c r="AF94" s="22">
        <v>28.79</v>
      </c>
      <c r="AG94" s="24">
        <v>8.2</v>
      </c>
      <c r="AH94" s="24">
        <v>6.56</v>
      </c>
      <c r="AI94" s="24">
        <v>3.28</v>
      </c>
      <c r="AJ94" s="24">
        <v>3.1989</v>
      </c>
      <c r="AK94" s="25">
        <v>28.7901</v>
      </c>
      <c r="AL94" s="26" t="str">
        <f>VLOOKUP(B94,'[1]申报-中成药'!$D:$E,2,0)</f>
        <v>基药</v>
      </c>
    </row>
    <row r="95" s="3" customFormat="1" ht="20" customHeight="1" spans="1:38">
      <c r="A95" s="22">
        <f>MAX($A$3:A94)+1</f>
        <v>92</v>
      </c>
      <c r="B95" s="23" t="s">
        <v>638</v>
      </c>
      <c r="C95" s="22" t="s">
        <v>639</v>
      </c>
      <c r="D95" s="22" t="s">
        <v>640</v>
      </c>
      <c r="E95" s="22" t="s">
        <v>641</v>
      </c>
      <c r="F95" s="23" t="s">
        <v>642</v>
      </c>
      <c r="G95" s="22" t="s">
        <v>643</v>
      </c>
      <c r="H95" s="22">
        <v>15</v>
      </c>
      <c r="I95" s="23" t="s">
        <v>644</v>
      </c>
      <c r="J95" s="23" t="s">
        <v>645</v>
      </c>
      <c r="K95" s="22" t="s">
        <v>645</v>
      </c>
      <c r="L95" s="22" t="s">
        <v>188</v>
      </c>
      <c r="M95" s="22">
        <v>15</v>
      </c>
      <c r="N95" s="22">
        <v>40.95</v>
      </c>
      <c r="O95" s="22">
        <v>2.73</v>
      </c>
      <c r="P95" s="22">
        <v>2.73</v>
      </c>
      <c r="Q95" s="22" t="s">
        <v>143</v>
      </c>
      <c r="R95" s="22">
        <v>15</v>
      </c>
      <c r="S95" s="22">
        <v>40.95</v>
      </c>
      <c r="T95" s="22">
        <v>2.73</v>
      </c>
      <c r="U95" s="22">
        <v>2.73</v>
      </c>
      <c r="V95" s="22" t="s">
        <v>562</v>
      </c>
      <c r="W95" s="22">
        <v>15</v>
      </c>
      <c r="X95" s="22">
        <v>40.95</v>
      </c>
      <c r="Y95" s="22">
        <v>2.73</v>
      </c>
      <c r="Z95" s="22">
        <v>2.73</v>
      </c>
      <c r="AA95" s="22">
        <v>3</v>
      </c>
      <c r="AB95" s="22">
        <v>3</v>
      </c>
      <c r="AC95" s="22">
        <v>8.19</v>
      </c>
      <c r="AD95" s="23" t="s">
        <v>646</v>
      </c>
      <c r="AE95" s="22">
        <v>2.73</v>
      </c>
      <c r="AF95" s="22">
        <v>40.95</v>
      </c>
      <c r="AG95" s="24"/>
      <c r="AH95" s="24"/>
      <c r="AI95" s="24"/>
      <c r="AJ95" s="24">
        <v>2.73</v>
      </c>
      <c r="AK95" s="25">
        <v>40.95</v>
      </c>
      <c r="AL95" s="26" t="str">
        <f>VLOOKUP(B95,'[1]申报-中成药'!$D:$E,2,0)</f>
        <v>非基药</v>
      </c>
    </row>
    <row r="96" s="3" customFormat="1" ht="20" customHeight="1" spans="1:38">
      <c r="A96" s="22">
        <f>MAX($A$3:A95)+1</f>
        <v>93</v>
      </c>
      <c r="B96" s="23" t="s">
        <v>647</v>
      </c>
      <c r="C96" s="22" t="s">
        <v>648</v>
      </c>
      <c r="D96" s="22" t="s">
        <v>649</v>
      </c>
      <c r="E96" s="22" t="s">
        <v>650</v>
      </c>
      <c r="F96" s="23" t="s">
        <v>651</v>
      </c>
      <c r="G96" s="22" t="s">
        <v>652</v>
      </c>
      <c r="H96" s="22">
        <v>1</v>
      </c>
      <c r="I96" s="23" t="s">
        <v>653</v>
      </c>
      <c r="J96" s="23" t="s">
        <v>654</v>
      </c>
      <c r="K96" s="22" t="s">
        <v>654</v>
      </c>
      <c r="L96" s="22" t="s">
        <v>76</v>
      </c>
      <c r="M96" s="22">
        <v>1</v>
      </c>
      <c r="N96" s="22">
        <v>4.54</v>
      </c>
      <c r="O96" s="22">
        <v>4.54</v>
      </c>
      <c r="P96" s="22">
        <v>4.54</v>
      </c>
      <c r="Q96" s="22" t="s">
        <v>62</v>
      </c>
      <c r="R96" s="22">
        <v>1</v>
      </c>
      <c r="S96" s="22">
        <v>4.54</v>
      </c>
      <c r="T96" s="22">
        <v>4.54</v>
      </c>
      <c r="U96" s="22">
        <v>4.54</v>
      </c>
      <c r="V96" s="22" t="s">
        <v>117</v>
      </c>
      <c r="W96" s="22">
        <v>1</v>
      </c>
      <c r="X96" s="22">
        <v>4.54</v>
      </c>
      <c r="Y96" s="22">
        <v>4.54</v>
      </c>
      <c r="Z96" s="22">
        <v>4.54</v>
      </c>
      <c r="AA96" s="22">
        <v>1</v>
      </c>
      <c r="AB96" s="22">
        <v>2</v>
      </c>
      <c r="AC96" s="22">
        <v>6.81</v>
      </c>
      <c r="AD96" s="23" t="s">
        <v>655</v>
      </c>
      <c r="AE96" s="22">
        <v>4.54</v>
      </c>
      <c r="AF96" s="22">
        <v>4.54</v>
      </c>
      <c r="AG96" s="24">
        <v>149.85</v>
      </c>
      <c r="AH96" s="24">
        <v>119.88</v>
      </c>
      <c r="AI96" s="24">
        <v>79.92</v>
      </c>
      <c r="AJ96" s="24">
        <v>4.54</v>
      </c>
      <c r="AK96" s="25">
        <v>4.54</v>
      </c>
      <c r="AL96" s="26" t="str">
        <f>VLOOKUP(B96,'[1]申报-中成药'!$D:$E,2,0)</f>
        <v>非基药</v>
      </c>
    </row>
    <row r="97" s="3" customFormat="1" ht="20" customHeight="1" spans="1:38">
      <c r="A97" s="22">
        <f>MAX($A$3:A96)+1</f>
        <v>94</v>
      </c>
      <c r="B97" s="23" t="s">
        <v>656</v>
      </c>
      <c r="C97" s="22" t="s">
        <v>657</v>
      </c>
      <c r="D97" s="22" t="s">
        <v>91</v>
      </c>
      <c r="E97" s="22" t="s">
        <v>658</v>
      </c>
      <c r="F97" s="23" t="s">
        <v>659</v>
      </c>
      <c r="G97" s="22" t="s">
        <v>660</v>
      </c>
      <c r="H97" s="22">
        <v>10</v>
      </c>
      <c r="I97" s="23" t="s">
        <v>661</v>
      </c>
      <c r="J97" s="23" t="s">
        <v>662</v>
      </c>
      <c r="K97" s="22" t="s">
        <v>662</v>
      </c>
      <c r="L97" s="22" t="s">
        <v>48</v>
      </c>
      <c r="M97" s="22">
        <v>10</v>
      </c>
      <c r="N97" s="22">
        <v>49.9</v>
      </c>
      <c r="O97" s="22">
        <v>5.4278</v>
      </c>
      <c r="P97" s="22">
        <v>5.4278</v>
      </c>
      <c r="Q97" s="22" t="s">
        <v>142</v>
      </c>
      <c r="R97" s="22">
        <v>10</v>
      </c>
      <c r="S97" s="22">
        <v>49.9</v>
      </c>
      <c r="T97" s="22">
        <v>5.4278</v>
      </c>
      <c r="U97" s="22">
        <v>5.4278</v>
      </c>
      <c r="V97" s="22" t="s">
        <v>49</v>
      </c>
      <c r="W97" s="22">
        <v>10</v>
      </c>
      <c r="X97" s="22">
        <v>49.9</v>
      </c>
      <c r="Y97" s="22">
        <v>5.4278</v>
      </c>
      <c r="Z97" s="22">
        <v>5.4278</v>
      </c>
      <c r="AA97" s="22">
        <v>3</v>
      </c>
      <c r="AB97" s="22">
        <v>3</v>
      </c>
      <c r="AC97" s="22">
        <v>16.28</v>
      </c>
      <c r="AD97" s="23" t="s">
        <v>663</v>
      </c>
      <c r="AE97" s="22">
        <v>5.4275</v>
      </c>
      <c r="AF97" s="22">
        <v>49.9</v>
      </c>
      <c r="AG97" s="24">
        <v>16.4552610731521</v>
      </c>
      <c r="AH97" s="24">
        <v>13.1642088585217</v>
      </c>
      <c r="AI97" s="24">
        <v>4.38806961950723</v>
      </c>
      <c r="AJ97" s="24">
        <v>5.42745137837241</v>
      </c>
      <c r="AK97" s="25">
        <v>49.8964979881519</v>
      </c>
      <c r="AL97" s="26" t="str">
        <f>VLOOKUP(B97,'[1]申报-中成药'!$D:$E,2,0)</f>
        <v>非基药</v>
      </c>
    </row>
    <row r="98" s="3" customFormat="1" ht="20" customHeight="1" spans="1:38">
      <c r="A98" s="22">
        <f>MAX($A$3:A97)+1</f>
        <v>95</v>
      </c>
      <c r="B98" s="23" t="s">
        <v>664</v>
      </c>
      <c r="C98" s="22" t="s">
        <v>665</v>
      </c>
      <c r="D98" s="22" t="s">
        <v>234</v>
      </c>
      <c r="E98" s="22" t="s">
        <v>666</v>
      </c>
      <c r="F98" s="23" t="s">
        <v>667</v>
      </c>
      <c r="G98" s="22" t="s">
        <v>668</v>
      </c>
      <c r="H98" s="22">
        <v>24</v>
      </c>
      <c r="I98" s="23" t="s">
        <v>669</v>
      </c>
      <c r="J98" s="23" t="s">
        <v>239</v>
      </c>
      <c r="K98" s="22" t="s">
        <v>239</v>
      </c>
      <c r="L98" s="22" t="s">
        <v>49</v>
      </c>
      <c r="M98" s="22">
        <v>24</v>
      </c>
      <c r="N98" s="22">
        <v>16.85</v>
      </c>
      <c r="O98" s="22">
        <v>0.7885</v>
      </c>
      <c r="P98" s="22">
        <v>0.7885</v>
      </c>
      <c r="Q98" s="22" t="s">
        <v>143</v>
      </c>
      <c r="R98" s="22">
        <v>24</v>
      </c>
      <c r="S98" s="22">
        <v>16.85</v>
      </c>
      <c r="T98" s="22">
        <v>0.7885</v>
      </c>
      <c r="U98" s="22">
        <v>0.7885</v>
      </c>
      <c r="V98" s="22" t="s">
        <v>98</v>
      </c>
      <c r="W98" s="22">
        <v>24</v>
      </c>
      <c r="X98" s="22">
        <v>16.85</v>
      </c>
      <c r="Y98" s="22">
        <v>0.7885</v>
      </c>
      <c r="Z98" s="22">
        <v>0.7885</v>
      </c>
      <c r="AA98" s="22">
        <v>6</v>
      </c>
      <c r="AB98" s="22">
        <v>6</v>
      </c>
      <c r="AC98" s="22">
        <v>4.73</v>
      </c>
      <c r="AD98" s="23" t="s">
        <v>670</v>
      </c>
      <c r="AE98" s="22">
        <v>0.7885</v>
      </c>
      <c r="AF98" s="22">
        <v>16.85</v>
      </c>
      <c r="AG98" s="24">
        <v>5.66122382739247</v>
      </c>
      <c r="AH98" s="24">
        <v>4.52897906191398</v>
      </c>
      <c r="AI98" s="24">
        <v>0.754829843652329</v>
      </c>
      <c r="AJ98" s="24">
        <v>0.754829843652329</v>
      </c>
      <c r="AK98" s="25">
        <v>16.1304647155934</v>
      </c>
      <c r="AL98" s="26" t="str">
        <f>VLOOKUP(B98,'[1]申报-中成药'!$D:$E,2,0)</f>
        <v>基药</v>
      </c>
    </row>
    <row r="99" s="3" customFormat="1" ht="20" customHeight="1" spans="1:38">
      <c r="A99" s="22">
        <f>MAX($A$3:A98)+1</f>
        <v>96</v>
      </c>
      <c r="B99" s="23" t="s">
        <v>671</v>
      </c>
      <c r="C99" s="22" t="s">
        <v>665</v>
      </c>
      <c r="D99" s="22" t="s">
        <v>364</v>
      </c>
      <c r="E99" s="22" t="s">
        <v>672</v>
      </c>
      <c r="F99" s="23" t="s">
        <v>673</v>
      </c>
      <c r="G99" s="22" t="s">
        <v>668</v>
      </c>
      <c r="H99" s="22">
        <v>24</v>
      </c>
      <c r="I99" s="23" t="s">
        <v>669</v>
      </c>
      <c r="J99" s="23" t="s">
        <v>239</v>
      </c>
      <c r="K99" s="22" t="s">
        <v>239</v>
      </c>
      <c r="L99" s="22" t="s">
        <v>49</v>
      </c>
      <c r="M99" s="22">
        <v>24</v>
      </c>
      <c r="N99" s="22">
        <v>28.64</v>
      </c>
      <c r="O99" s="22">
        <v>1.3402</v>
      </c>
      <c r="P99" s="22">
        <v>1.3402</v>
      </c>
      <c r="Q99" s="22" t="s">
        <v>143</v>
      </c>
      <c r="R99" s="22">
        <v>24</v>
      </c>
      <c r="S99" s="22">
        <v>28.64</v>
      </c>
      <c r="T99" s="22">
        <v>1.3402</v>
      </c>
      <c r="U99" s="22">
        <v>1.3402</v>
      </c>
      <c r="V99" s="22" t="s">
        <v>97</v>
      </c>
      <c r="W99" s="22">
        <v>24</v>
      </c>
      <c r="X99" s="22">
        <v>28.64</v>
      </c>
      <c r="Y99" s="22">
        <v>1.3402</v>
      </c>
      <c r="Z99" s="22">
        <v>1.3402</v>
      </c>
      <c r="AA99" s="22">
        <v>3</v>
      </c>
      <c r="AB99" s="22">
        <v>3</v>
      </c>
      <c r="AC99" s="22">
        <v>4.02</v>
      </c>
      <c r="AD99" s="23" t="s">
        <v>674</v>
      </c>
      <c r="AE99" s="22">
        <v>1.3402</v>
      </c>
      <c r="AF99" s="22">
        <v>28.64</v>
      </c>
      <c r="AG99" s="24">
        <v>5.66122382739247</v>
      </c>
      <c r="AH99" s="24">
        <v>4.52897906191398</v>
      </c>
      <c r="AI99" s="24">
        <v>1.50965968730466</v>
      </c>
      <c r="AJ99" s="24">
        <v>1.3402</v>
      </c>
      <c r="AK99" s="25">
        <v>28.6396318238253</v>
      </c>
      <c r="AL99" s="26" t="str">
        <f>VLOOKUP(B99,'[1]申报-中成药'!$D:$E,2,0)</f>
        <v>基药</v>
      </c>
    </row>
    <row r="100" s="3" customFormat="1" ht="20" customHeight="1" spans="1:38">
      <c r="A100" s="22">
        <f>MAX($A$3:A99)+1</f>
        <v>97</v>
      </c>
      <c r="B100" s="23" t="s">
        <v>675</v>
      </c>
      <c r="C100" s="22" t="s">
        <v>676</v>
      </c>
      <c r="D100" s="22" t="s">
        <v>147</v>
      </c>
      <c r="E100" s="22" t="s">
        <v>677</v>
      </c>
      <c r="F100" s="23" t="s">
        <v>678</v>
      </c>
      <c r="G100" s="22" t="s">
        <v>679</v>
      </c>
      <c r="H100" s="22">
        <v>10</v>
      </c>
      <c r="I100" s="23" t="s">
        <v>680</v>
      </c>
      <c r="J100" s="23" t="s">
        <v>239</v>
      </c>
      <c r="K100" s="22" t="s">
        <v>239</v>
      </c>
      <c r="L100" s="22" t="s">
        <v>72</v>
      </c>
      <c r="M100" s="22">
        <v>10</v>
      </c>
      <c r="N100" s="22">
        <v>35</v>
      </c>
      <c r="O100" s="22">
        <v>3.5</v>
      </c>
      <c r="P100" s="22">
        <v>3.5</v>
      </c>
      <c r="Q100" s="22" t="s">
        <v>345</v>
      </c>
      <c r="R100" s="22">
        <v>10</v>
      </c>
      <c r="S100" s="22">
        <v>35</v>
      </c>
      <c r="T100" s="22">
        <v>3.5</v>
      </c>
      <c r="U100" s="22">
        <v>3.5</v>
      </c>
      <c r="V100" s="22" t="s">
        <v>97</v>
      </c>
      <c r="W100" s="22">
        <v>10</v>
      </c>
      <c r="X100" s="22">
        <v>35</v>
      </c>
      <c r="Y100" s="22">
        <v>3.5</v>
      </c>
      <c r="Z100" s="22">
        <v>3.5</v>
      </c>
      <c r="AA100" s="22">
        <v>2</v>
      </c>
      <c r="AB100" s="22">
        <v>2</v>
      </c>
      <c r="AC100" s="22">
        <v>7</v>
      </c>
      <c r="AD100" s="23" t="s">
        <v>681</v>
      </c>
      <c r="AE100" s="22">
        <v>3.5</v>
      </c>
      <c r="AF100" s="22">
        <v>35</v>
      </c>
      <c r="AG100" s="24"/>
      <c r="AH100" s="24"/>
      <c r="AI100" s="24"/>
      <c r="AJ100" s="24">
        <v>3.5</v>
      </c>
      <c r="AK100" s="25">
        <v>35</v>
      </c>
      <c r="AL100" s="26" t="str">
        <f>VLOOKUP(B100,'[1]申报-中成药'!$D:$E,2,0)</f>
        <v>非基药</v>
      </c>
    </row>
    <row r="101" s="3" customFormat="1" ht="20" customHeight="1" spans="1:38">
      <c r="A101" s="22">
        <f>MAX($A$3:A100)+1</f>
        <v>98</v>
      </c>
      <c r="B101" s="23" t="s">
        <v>682</v>
      </c>
      <c r="C101" s="22" t="s">
        <v>683</v>
      </c>
      <c r="D101" s="22" t="s">
        <v>266</v>
      </c>
      <c r="E101" s="22" t="s">
        <v>487</v>
      </c>
      <c r="F101" s="23" t="s">
        <v>488</v>
      </c>
      <c r="G101" s="22" t="s">
        <v>269</v>
      </c>
      <c r="H101" s="22">
        <v>10</v>
      </c>
      <c r="I101" s="23" t="s">
        <v>684</v>
      </c>
      <c r="J101" s="23" t="s">
        <v>457</v>
      </c>
      <c r="K101" s="22" t="s">
        <v>457</v>
      </c>
      <c r="L101" s="22" t="s">
        <v>117</v>
      </c>
      <c r="M101" s="22">
        <v>10</v>
      </c>
      <c r="N101" s="22">
        <v>27.8</v>
      </c>
      <c r="O101" s="22">
        <v>2.78</v>
      </c>
      <c r="P101" s="22">
        <v>2.78</v>
      </c>
      <c r="Q101" s="22" t="s">
        <v>72</v>
      </c>
      <c r="R101" s="22">
        <v>10</v>
      </c>
      <c r="S101" s="22">
        <v>47</v>
      </c>
      <c r="T101" s="22">
        <v>4.7</v>
      </c>
      <c r="U101" s="22">
        <v>4.7</v>
      </c>
      <c r="V101" s="22" t="s">
        <v>76</v>
      </c>
      <c r="W101" s="22">
        <v>10</v>
      </c>
      <c r="X101" s="22">
        <v>47</v>
      </c>
      <c r="Y101" s="22">
        <v>4.7</v>
      </c>
      <c r="Z101" s="22">
        <v>4.7</v>
      </c>
      <c r="AA101" s="22">
        <v>1.5</v>
      </c>
      <c r="AB101" s="22">
        <v>3</v>
      </c>
      <c r="AC101" s="22">
        <v>6.26</v>
      </c>
      <c r="AD101" s="23" t="s">
        <v>685</v>
      </c>
      <c r="AE101" s="22">
        <v>2.78</v>
      </c>
      <c r="AF101" s="22">
        <v>27.8</v>
      </c>
      <c r="AG101" s="24">
        <v>1.8</v>
      </c>
      <c r="AH101" s="24">
        <v>1.44</v>
      </c>
      <c r="AI101" s="24">
        <v>0.64</v>
      </c>
      <c r="AJ101" s="24">
        <v>0.64</v>
      </c>
      <c r="AK101" s="25">
        <v>6.4</v>
      </c>
      <c r="AL101" s="26" t="str">
        <f>VLOOKUP(B101,'[1]申报-中成药'!$D:$E,2,0)</f>
        <v>非基药</v>
      </c>
    </row>
    <row r="102" s="3" customFormat="1" ht="20" customHeight="1" spans="1:38">
      <c r="A102" s="22">
        <f>MAX($A$3:A101)+1</f>
        <v>99</v>
      </c>
      <c r="B102" s="23" t="s">
        <v>686</v>
      </c>
      <c r="C102" s="22" t="s">
        <v>687</v>
      </c>
      <c r="D102" s="22" t="s">
        <v>688</v>
      </c>
      <c r="E102" s="22" t="s">
        <v>689</v>
      </c>
      <c r="F102" s="23" t="s">
        <v>690</v>
      </c>
      <c r="G102" s="22" t="s">
        <v>691</v>
      </c>
      <c r="H102" s="22">
        <v>1</v>
      </c>
      <c r="I102" s="23" t="s">
        <v>692</v>
      </c>
      <c r="J102" s="23" t="s">
        <v>693</v>
      </c>
      <c r="K102" s="22" t="s">
        <v>694</v>
      </c>
      <c r="L102" s="22" t="s">
        <v>76</v>
      </c>
      <c r="M102" s="22">
        <v>1</v>
      </c>
      <c r="N102" s="22">
        <v>88</v>
      </c>
      <c r="O102" s="22">
        <v>88</v>
      </c>
      <c r="P102" s="22">
        <v>88</v>
      </c>
      <c r="Q102" s="22" t="s">
        <v>48</v>
      </c>
      <c r="R102" s="22">
        <v>1</v>
      </c>
      <c r="S102" s="22">
        <v>88</v>
      </c>
      <c r="T102" s="22">
        <v>88</v>
      </c>
      <c r="U102" s="22">
        <v>88</v>
      </c>
      <c r="V102" s="22" t="s">
        <v>72</v>
      </c>
      <c r="W102" s="22">
        <v>1</v>
      </c>
      <c r="X102" s="22">
        <v>88</v>
      </c>
      <c r="Y102" s="22">
        <v>88</v>
      </c>
      <c r="Z102" s="22">
        <v>88</v>
      </c>
      <c r="AA102" s="22">
        <v>0.1</v>
      </c>
      <c r="AB102" s="22">
        <v>0.3</v>
      </c>
      <c r="AC102" s="22">
        <v>17.6</v>
      </c>
      <c r="AD102" s="23" t="s">
        <v>695</v>
      </c>
      <c r="AE102" s="22">
        <v>88</v>
      </c>
      <c r="AF102" s="22">
        <v>88</v>
      </c>
      <c r="AG102" s="24"/>
      <c r="AH102" s="24"/>
      <c r="AI102" s="24"/>
      <c r="AJ102" s="24">
        <v>88</v>
      </c>
      <c r="AK102" s="25">
        <v>88</v>
      </c>
      <c r="AL102" s="26" t="str">
        <f>VLOOKUP(B102,'[1]申报-中成药'!$D:$E,2,0)</f>
        <v>非基药</v>
      </c>
    </row>
    <row r="103" s="3" customFormat="1" ht="20" customHeight="1" spans="1:38">
      <c r="A103" s="22">
        <f>MAX($A$3:A102)+1</f>
        <v>100</v>
      </c>
      <c r="B103" s="23" t="s">
        <v>696</v>
      </c>
      <c r="C103" s="22" t="s">
        <v>697</v>
      </c>
      <c r="D103" s="22" t="s">
        <v>698</v>
      </c>
      <c r="E103" s="22" t="s">
        <v>699</v>
      </c>
      <c r="F103" s="23" t="s">
        <v>700</v>
      </c>
      <c r="G103" s="22" t="s">
        <v>405</v>
      </c>
      <c r="H103" s="22">
        <v>16</v>
      </c>
      <c r="I103" s="23" t="s">
        <v>701</v>
      </c>
      <c r="J103" s="23" t="s">
        <v>702</v>
      </c>
      <c r="K103" s="22" t="s">
        <v>702</v>
      </c>
      <c r="L103" s="22" t="s">
        <v>76</v>
      </c>
      <c r="M103" s="22">
        <v>16</v>
      </c>
      <c r="N103" s="22">
        <v>51.94</v>
      </c>
      <c r="O103" s="22">
        <v>3.2463</v>
      </c>
      <c r="P103" s="22">
        <v>3.2463</v>
      </c>
      <c r="Q103" s="22" t="s">
        <v>48</v>
      </c>
      <c r="R103" s="22">
        <v>16</v>
      </c>
      <c r="S103" s="22">
        <v>51.94</v>
      </c>
      <c r="T103" s="22">
        <v>3.2463</v>
      </c>
      <c r="U103" s="22">
        <v>3.2463</v>
      </c>
      <c r="V103" s="22" t="s">
        <v>72</v>
      </c>
      <c r="W103" s="22">
        <v>16</v>
      </c>
      <c r="X103" s="22">
        <v>51.94</v>
      </c>
      <c r="Y103" s="22">
        <v>3.2463</v>
      </c>
      <c r="Z103" s="22">
        <v>3.2463</v>
      </c>
      <c r="AA103" s="22">
        <v>1</v>
      </c>
      <c r="AB103" s="22">
        <v>2</v>
      </c>
      <c r="AC103" s="22">
        <v>4.87</v>
      </c>
      <c r="AD103" s="23" t="s">
        <v>703</v>
      </c>
      <c r="AE103" s="22">
        <v>3.2463</v>
      </c>
      <c r="AF103" s="22">
        <v>51.94</v>
      </c>
      <c r="AG103" s="24">
        <v>11.649</v>
      </c>
      <c r="AH103" s="24">
        <v>9.3192</v>
      </c>
      <c r="AI103" s="24">
        <v>6.2128</v>
      </c>
      <c r="AJ103" s="24">
        <v>3.2463</v>
      </c>
      <c r="AK103" s="25">
        <v>51.9408</v>
      </c>
      <c r="AL103" s="26" t="str">
        <f>VLOOKUP(B103,'[1]申报-中成药'!$D:$E,2,0)</f>
        <v>非基药</v>
      </c>
    </row>
    <row r="104" s="3" customFormat="1" ht="20" customHeight="1" spans="1:38">
      <c r="A104" s="22">
        <f>MAX($A$3:A103)+1</f>
        <v>101</v>
      </c>
      <c r="B104" s="23" t="s">
        <v>704</v>
      </c>
      <c r="C104" s="22" t="s">
        <v>697</v>
      </c>
      <c r="D104" s="22" t="s">
        <v>698</v>
      </c>
      <c r="E104" s="22" t="s">
        <v>699</v>
      </c>
      <c r="F104" s="23" t="s">
        <v>705</v>
      </c>
      <c r="G104" s="22" t="s">
        <v>405</v>
      </c>
      <c r="H104" s="22">
        <v>12</v>
      </c>
      <c r="I104" s="23" t="s">
        <v>701</v>
      </c>
      <c r="J104" s="23" t="s">
        <v>702</v>
      </c>
      <c r="K104" s="22" t="s">
        <v>702</v>
      </c>
      <c r="L104" s="22" t="s">
        <v>229</v>
      </c>
      <c r="M104" s="22">
        <v>12</v>
      </c>
      <c r="N104" s="22">
        <v>38.95</v>
      </c>
      <c r="O104" s="22">
        <v>3.2458</v>
      </c>
      <c r="P104" s="22">
        <v>3.2458</v>
      </c>
      <c r="Q104" s="22" t="s">
        <v>142</v>
      </c>
      <c r="R104" s="22">
        <v>12</v>
      </c>
      <c r="S104" s="22">
        <v>38.95</v>
      </c>
      <c r="T104" s="22">
        <v>3.2458</v>
      </c>
      <c r="U104" s="22">
        <v>3.2458</v>
      </c>
      <c r="V104" s="22" t="s">
        <v>107</v>
      </c>
      <c r="W104" s="22">
        <v>12</v>
      </c>
      <c r="X104" s="22">
        <v>38.95</v>
      </c>
      <c r="Y104" s="22">
        <v>3.2458</v>
      </c>
      <c r="Z104" s="22">
        <v>3.2458</v>
      </c>
      <c r="AA104" s="22">
        <v>1</v>
      </c>
      <c r="AB104" s="22">
        <v>2</v>
      </c>
      <c r="AC104" s="22">
        <v>4.87</v>
      </c>
      <c r="AD104" s="23" t="s">
        <v>706</v>
      </c>
      <c r="AE104" s="22">
        <v>3.2462</v>
      </c>
      <c r="AF104" s="22">
        <v>38.95</v>
      </c>
      <c r="AG104" s="24">
        <v>11.649</v>
      </c>
      <c r="AH104" s="24">
        <v>9.3192</v>
      </c>
      <c r="AI104" s="24">
        <v>6.2128</v>
      </c>
      <c r="AJ104" s="24">
        <v>3.2462</v>
      </c>
      <c r="AK104" s="25">
        <v>38.9544</v>
      </c>
      <c r="AL104" s="26" t="str">
        <f>VLOOKUP(B104,'[1]申报-中成药'!$D:$E,2,0)</f>
        <v>非基药</v>
      </c>
    </row>
    <row r="105" s="3" customFormat="1" ht="20" customHeight="1" spans="1:38">
      <c r="A105" s="22">
        <f>MAX($A$3:A104)+1</f>
        <v>102</v>
      </c>
      <c r="B105" s="23" t="s">
        <v>707</v>
      </c>
      <c r="C105" s="22" t="s">
        <v>697</v>
      </c>
      <c r="D105" s="22" t="s">
        <v>698</v>
      </c>
      <c r="E105" s="22" t="s">
        <v>699</v>
      </c>
      <c r="F105" s="23" t="s">
        <v>708</v>
      </c>
      <c r="G105" s="22" t="s">
        <v>405</v>
      </c>
      <c r="H105" s="22">
        <v>20</v>
      </c>
      <c r="I105" s="23" t="s">
        <v>701</v>
      </c>
      <c r="J105" s="23" t="s">
        <v>702</v>
      </c>
      <c r="K105" s="22" t="s">
        <v>702</v>
      </c>
      <c r="L105" s="22" t="s">
        <v>229</v>
      </c>
      <c r="M105" s="22">
        <v>20</v>
      </c>
      <c r="N105" s="22">
        <v>64.92</v>
      </c>
      <c r="O105" s="22">
        <v>3.246</v>
      </c>
      <c r="P105" s="22">
        <v>3.246</v>
      </c>
      <c r="Q105" s="22" t="s">
        <v>142</v>
      </c>
      <c r="R105" s="22">
        <v>20</v>
      </c>
      <c r="S105" s="22">
        <v>64.92</v>
      </c>
      <c r="T105" s="22">
        <v>3.246</v>
      </c>
      <c r="U105" s="22">
        <v>3.246</v>
      </c>
      <c r="V105" s="22" t="s">
        <v>107</v>
      </c>
      <c r="W105" s="22">
        <v>20</v>
      </c>
      <c r="X105" s="22">
        <v>64.92</v>
      </c>
      <c r="Y105" s="22">
        <v>3.246</v>
      </c>
      <c r="Z105" s="22">
        <v>3.246</v>
      </c>
      <c r="AA105" s="22">
        <v>1</v>
      </c>
      <c r="AB105" s="22">
        <v>2</v>
      </c>
      <c r="AC105" s="22">
        <v>4.87</v>
      </c>
      <c r="AD105" s="23" t="s">
        <v>709</v>
      </c>
      <c r="AE105" s="22">
        <v>3.246</v>
      </c>
      <c r="AF105" s="22">
        <v>64.92</v>
      </c>
      <c r="AG105" s="24">
        <v>11.649</v>
      </c>
      <c r="AH105" s="24">
        <v>9.3192</v>
      </c>
      <c r="AI105" s="24">
        <v>6.2128</v>
      </c>
      <c r="AJ105" s="24">
        <v>3.246</v>
      </c>
      <c r="AK105" s="25">
        <v>64.92</v>
      </c>
      <c r="AL105" s="26" t="str">
        <f>VLOOKUP(B105,'[1]申报-中成药'!$D:$E,2,0)</f>
        <v>非基药</v>
      </c>
    </row>
    <row r="106" s="3" customFormat="1" ht="20" customHeight="1" spans="1:38">
      <c r="A106" s="22">
        <f>MAX($A$3:A105)+1</f>
        <v>103</v>
      </c>
      <c r="B106" s="23" t="s">
        <v>710</v>
      </c>
      <c r="C106" s="22" t="s">
        <v>697</v>
      </c>
      <c r="D106" s="22" t="s">
        <v>711</v>
      </c>
      <c r="E106" s="22" t="s">
        <v>712</v>
      </c>
      <c r="F106" s="23" t="s">
        <v>713</v>
      </c>
      <c r="G106" s="22" t="s">
        <v>714</v>
      </c>
      <c r="H106" s="22">
        <v>18</v>
      </c>
      <c r="I106" s="23" t="s">
        <v>715</v>
      </c>
      <c r="J106" s="23" t="s">
        <v>716</v>
      </c>
      <c r="K106" s="22" t="s">
        <v>716</v>
      </c>
      <c r="L106" s="22" t="s">
        <v>76</v>
      </c>
      <c r="M106" s="22">
        <v>18</v>
      </c>
      <c r="N106" s="22">
        <v>132.75</v>
      </c>
      <c r="O106" s="22">
        <v>7.375</v>
      </c>
      <c r="P106" s="22">
        <v>7.375</v>
      </c>
      <c r="Q106" s="22" t="s">
        <v>49</v>
      </c>
      <c r="R106" s="22">
        <v>18</v>
      </c>
      <c r="S106" s="22">
        <v>132.75</v>
      </c>
      <c r="T106" s="22">
        <v>7.375</v>
      </c>
      <c r="U106" s="22">
        <v>7.375</v>
      </c>
      <c r="V106" s="22" t="s">
        <v>48</v>
      </c>
      <c r="W106" s="22">
        <v>18</v>
      </c>
      <c r="X106" s="22">
        <v>132.75</v>
      </c>
      <c r="Y106" s="22">
        <v>7.375</v>
      </c>
      <c r="Z106" s="22">
        <v>7.375</v>
      </c>
      <c r="AA106" s="22">
        <v>1</v>
      </c>
      <c r="AB106" s="22">
        <v>2</v>
      </c>
      <c r="AC106" s="22">
        <v>11.06</v>
      </c>
      <c r="AD106" s="23" t="s">
        <v>717</v>
      </c>
      <c r="AE106" s="22">
        <v>7.375</v>
      </c>
      <c r="AF106" s="22">
        <v>132.75</v>
      </c>
      <c r="AG106" s="24">
        <v>11.649</v>
      </c>
      <c r="AH106" s="24">
        <v>9.3192</v>
      </c>
      <c r="AI106" s="24">
        <v>6.2128</v>
      </c>
      <c r="AJ106" s="24">
        <v>6.2128</v>
      </c>
      <c r="AK106" s="25">
        <v>111.8304</v>
      </c>
      <c r="AL106" s="26" t="str">
        <f>VLOOKUP(B106,'[1]申报-中成药'!$D:$E,2,0)</f>
        <v>非基药</v>
      </c>
    </row>
    <row r="107" s="3" customFormat="1" ht="20" customHeight="1" spans="1:38">
      <c r="A107" s="22">
        <f>MAX($A$3:A106)+1</f>
        <v>104</v>
      </c>
      <c r="B107" s="23" t="s">
        <v>718</v>
      </c>
      <c r="C107" s="22" t="s">
        <v>719</v>
      </c>
      <c r="D107" s="22" t="s">
        <v>91</v>
      </c>
      <c r="E107" s="22" t="s">
        <v>720</v>
      </c>
      <c r="F107" s="23" t="s">
        <v>721</v>
      </c>
      <c r="G107" s="22" t="s">
        <v>722</v>
      </c>
      <c r="H107" s="22">
        <v>36</v>
      </c>
      <c r="I107" s="23" t="s">
        <v>723</v>
      </c>
      <c r="J107" s="23" t="s">
        <v>724</v>
      </c>
      <c r="K107" s="22" t="s">
        <v>724</v>
      </c>
      <c r="L107" s="22" t="s">
        <v>76</v>
      </c>
      <c r="M107" s="22">
        <v>36</v>
      </c>
      <c r="N107" s="22">
        <v>54</v>
      </c>
      <c r="O107" s="22">
        <v>1.7098</v>
      </c>
      <c r="P107" s="22">
        <v>1.7098</v>
      </c>
      <c r="Q107" s="22" t="s">
        <v>98</v>
      </c>
      <c r="R107" s="22">
        <v>36</v>
      </c>
      <c r="S107" s="22">
        <v>54</v>
      </c>
      <c r="T107" s="22">
        <v>1.7098</v>
      </c>
      <c r="U107" s="22">
        <v>1.7098</v>
      </c>
      <c r="V107" s="22" t="s">
        <v>345</v>
      </c>
      <c r="W107" s="22">
        <v>36</v>
      </c>
      <c r="X107" s="22">
        <v>54</v>
      </c>
      <c r="Y107" s="22">
        <v>1.7098</v>
      </c>
      <c r="Z107" s="22">
        <v>1.7098</v>
      </c>
      <c r="AA107" s="22">
        <v>12</v>
      </c>
      <c r="AB107" s="22">
        <v>12</v>
      </c>
      <c r="AC107" s="22">
        <v>20.52</v>
      </c>
      <c r="AD107" s="23" t="s">
        <v>725</v>
      </c>
      <c r="AE107" s="22">
        <v>1.7098</v>
      </c>
      <c r="AF107" s="22">
        <v>54</v>
      </c>
      <c r="AG107" s="24"/>
      <c r="AH107" s="24"/>
      <c r="AI107" s="24"/>
      <c r="AJ107" s="24">
        <v>1.7098</v>
      </c>
      <c r="AK107" s="25">
        <v>54.0010869241341</v>
      </c>
      <c r="AL107" s="26" t="str">
        <f>VLOOKUP(B107,'[1]申报-中成药'!$D:$E,2,0)</f>
        <v>非基药</v>
      </c>
    </row>
    <row r="108" s="3" customFormat="1" ht="20" customHeight="1" spans="1:38">
      <c r="A108" s="22">
        <f>MAX($A$3:A107)+1</f>
        <v>105</v>
      </c>
      <c r="B108" s="23" t="s">
        <v>726</v>
      </c>
      <c r="C108" s="22" t="s">
        <v>727</v>
      </c>
      <c r="D108" s="22" t="s">
        <v>266</v>
      </c>
      <c r="E108" s="22" t="s">
        <v>728</v>
      </c>
      <c r="F108" s="23" t="s">
        <v>729</v>
      </c>
      <c r="G108" s="22" t="s">
        <v>121</v>
      </c>
      <c r="H108" s="22">
        <v>10</v>
      </c>
      <c r="I108" s="23" t="s">
        <v>730</v>
      </c>
      <c r="J108" s="23" t="s">
        <v>323</v>
      </c>
      <c r="K108" s="22" t="s">
        <v>323</v>
      </c>
      <c r="L108" s="22" t="s">
        <v>76</v>
      </c>
      <c r="M108" s="22">
        <v>10</v>
      </c>
      <c r="N108" s="22">
        <v>87.12</v>
      </c>
      <c r="O108" s="22">
        <v>8.712</v>
      </c>
      <c r="P108" s="22">
        <v>8.712</v>
      </c>
      <c r="Q108" s="22" t="s">
        <v>393</v>
      </c>
      <c r="R108" s="22">
        <v>10</v>
      </c>
      <c r="S108" s="22">
        <v>87.12</v>
      </c>
      <c r="T108" s="22">
        <v>8.712</v>
      </c>
      <c r="U108" s="22">
        <v>8.712</v>
      </c>
      <c r="V108" s="22" t="s">
        <v>72</v>
      </c>
      <c r="W108" s="22">
        <v>10</v>
      </c>
      <c r="X108" s="22">
        <v>87.12</v>
      </c>
      <c r="Y108" s="22">
        <v>8.712</v>
      </c>
      <c r="Z108" s="22">
        <v>8.712</v>
      </c>
      <c r="AA108" s="22">
        <v>2</v>
      </c>
      <c r="AB108" s="22">
        <v>3</v>
      </c>
      <c r="AC108" s="22">
        <v>21.78</v>
      </c>
      <c r="AD108" s="23" t="s">
        <v>731</v>
      </c>
      <c r="AE108" s="22">
        <v>8.712</v>
      </c>
      <c r="AF108" s="22">
        <v>87.12</v>
      </c>
      <c r="AG108" s="24"/>
      <c r="AH108" s="24"/>
      <c r="AI108" s="24"/>
      <c r="AJ108" s="24">
        <v>8.712</v>
      </c>
      <c r="AK108" s="25">
        <v>87.12</v>
      </c>
      <c r="AL108" s="26" t="str">
        <f>VLOOKUP(B108,'[1]申报-中成药'!$D:$E,2,0)</f>
        <v>非基药</v>
      </c>
    </row>
    <row r="109" s="3" customFormat="1" ht="20" customHeight="1" spans="1:38">
      <c r="A109" s="22">
        <f>MAX($A$3:A108)+1</f>
        <v>106</v>
      </c>
      <c r="B109" s="23" t="s">
        <v>732</v>
      </c>
      <c r="C109" s="22" t="s">
        <v>733</v>
      </c>
      <c r="D109" s="22" t="s">
        <v>91</v>
      </c>
      <c r="E109" s="22" t="s">
        <v>734</v>
      </c>
      <c r="F109" s="23" t="s">
        <v>735</v>
      </c>
      <c r="G109" s="22" t="s">
        <v>736</v>
      </c>
      <c r="H109" s="22">
        <v>36</v>
      </c>
      <c r="I109" s="23" t="s">
        <v>737</v>
      </c>
      <c r="J109" s="23" t="s">
        <v>738</v>
      </c>
      <c r="K109" s="22" t="s">
        <v>738</v>
      </c>
      <c r="L109" s="22" t="s">
        <v>76</v>
      </c>
      <c r="M109" s="22">
        <v>36</v>
      </c>
      <c r="N109" s="22">
        <v>90.67</v>
      </c>
      <c r="O109" s="22">
        <v>2.8708</v>
      </c>
      <c r="P109" s="22">
        <v>2.8708</v>
      </c>
      <c r="Q109" s="22" t="s">
        <v>49</v>
      </c>
      <c r="R109" s="22">
        <v>36</v>
      </c>
      <c r="S109" s="22">
        <v>90.67</v>
      </c>
      <c r="T109" s="22">
        <v>2.8708</v>
      </c>
      <c r="U109" s="22">
        <v>2.8708</v>
      </c>
      <c r="V109" s="22" t="s">
        <v>72</v>
      </c>
      <c r="W109" s="22">
        <v>36</v>
      </c>
      <c r="X109" s="22">
        <v>90.67</v>
      </c>
      <c r="Y109" s="22">
        <v>2.8708</v>
      </c>
      <c r="Z109" s="22">
        <v>2.8708</v>
      </c>
      <c r="AA109" s="22">
        <v>12</v>
      </c>
      <c r="AB109" s="22">
        <v>12</v>
      </c>
      <c r="AC109" s="22">
        <v>34.45</v>
      </c>
      <c r="AD109" s="23" t="s">
        <v>739</v>
      </c>
      <c r="AE109" s="22">
        <v>2.8708</v>
      </c>
      <c r="AF109" s="22">
        <v>90.67</v>
      </c>
      <c r="AG109" s="24"/>
      <c r="AH109" s="24"/>
      <c r="AI109" s="24"/>
      <c r="AJ109" s="24">
        <v>2.8708</v>
      </c>
      <c r="AK109" s="25">
        <v>90.6692714597053</v>
      </c>
      <c r="AL109" s="26" t="str">
        <f>VLOOKUP(B109,'[1]申报-中成药'!$D:$E,2,0)</f>
        <v>非基药</v>
      </c>
    </row>
    <row r="110" s="3" customFormat="1" ht="20" customHeight="1" spans="1:38">
      <c r="A110" s="22">
        <f>MAX($A$3:A109)+1</f>
        <v>107</v>
      </c>
      <c r="B110" s="23" t="s">
        <v>740</v>
      </c>
      <c r="C110" s="22" t="s">
        <v>741</v>
      </c>
      <c r="D110" s="22" t="s">
        <v>42</v>
      </c>
      <c r="E110" s="22" t="s">
        <v>67</v>
      </c>
      <c r="F110" s="23" t="s">
        <v>742</v>
      </c>
      <c r="G110" s="22" t="s">
        <v>743</v>
      </c>
      <c r="H110" s="22">
        <v>12</v>
      </c>
      <c r="I110" s="23" t="s">
        <v>744</v>
      </c>
      <c r="J110" s="23" t="s">
        <v>745</v>
      </c>
      <c r="K110" s="22" t="s">
        <v>745</v>
      </c>
      <c r="L110" s="22" t="s">
        <v>48</v>
      </c>
      <c r="M110" s="22">
        <v>12</v>
      </c>
      <c r="N110" s="22">
        <v>78</v>
      </c>
      <c r="O110" s="22">
        <v>6.5</v>
      </c>
      <c r="P110" s="22">
        <v>6.5</v>
      </c>
      <c r="Q110" s="22" t="s">
        <v>200</v>
      </c>
      <c r="R110" s="22">
        <v>12</v>
      </c>
      <c r="S110" s="22">
        <v>78</v>
      </c>
      <c r="T110" s="22">
        <v>6.5</v>
      </c>
      <c r="U110" s="22">
        <v>6.5</v>
      </c>
      <c r="V110" s="22" t="s">
        <v>607</v>
      </c>
      <c r="W110" s="22">
        <v>12</v>
      </c>
      <c r="X110" s="22">
        <v>78</v>
      </c>
      <c r="Y110" s="22">
        <v>6.5</v>
      </c>
      <c r="Z110" s="22">
        <v>6.5</v>
      </c>
      <c r="AA110" s="22">
        <v>2</v>
      </c>
      <c r="AB110" s="22">
        <v>2</v>
      </c>
      <c r="AC110" s="22">
        <v>13</v>
      </c>
      <c r="AD110" s="23" t="s">
        <v>746</v>
      </c>
      <c r="AE110" s="22">
        <v>6.5</v>
      </c>
      <c r="AF110" s="22">
        <v>78</v>
      </c>
      <c r="AG110" s="24"/>
      <c r="AH110" s="24"/>
      <c r="AI110" s="24"/>
      <c r="AJ110" s="24">
        <v>6.5</v>
      </c>
      <c r="AK110" s="25">
        <v>78</v>
      </c>
      <c r="AL110" s="26" t="str">
        <f>VLOOKUP(B110,'[1]申报-中成药'!$D:$E,2,0)</f>
        <v>非基药</v>
      </c>
    </row>
    <row r="111" s="3" customFormat="1" ht="20" customHeight="1" spans="1:38">
      <c r="A111" s="22">
        <f>MAX($A$3:A110)+1</f>
        <v>108</v>
      </c>
      <c r="B111" s="23" t="s">
        <v>747</v>
      </c>
      <c r="C111" s="22" t="s">
        <v>748</v>
      </c>
      <c r="D111" s="22" t="s">
        <v>42</v>
      </c>
      <c r="E111" s="22" t="s">
        <v>749</v>
      </c>
      <c r="F111" s="23" t="s">
        <v>750</v>
      </c>
      <c r="G111" s="22" t="s">
        <v>751</v>
      </c>
      <c r="H111" s="22">
        <v>30</v>
      </c>
      <c r="I111" s="23" t="s">
        <v>752</v>
      </c>
      <c r="J111" s="23" t="s">
        <v>753</v>
      </c>
      <c r="K111" s="22" t="s">
        <v>753</v>
      </c>
      <c r="L111" s="22" t="s">
        <v>76</v>
      </c>
      <c r="M111" s="22">
        <v>30</v>
      </c>
      <c r="N111" s="22">
        <v>98.48</v>
      </c>
      <c r="O111" s="22">
        <v>3.2827</v>
      </c>
      <c r="P111" s="22">
        <v>3.2827</v>
      </c>
      <c r="Q111" s="22" t="s">
        <v>188</v>
      </c>
      <c r="R111" s="22">
        <v>30</v>
      </c>
      <c r="S111" s="22">
        <v>98.48</v>
      </c>
      <c r="T111" s="22">
        <v>3.2827</v>
      </c>
      <c r="U111" s="22">
        <v>3.2827</v>
      </c>
      <c r="V111" s="22" t="s">
        <v>154</v>
      </c>
      <c r="W111" s="22">
        <v>30</v>
      </c>
      <c r="X111" s="22">
        <v>98.48</v>
      </c>
      <c r="Y111" s="22">
        <v>3.2827</v>
      </c>
      <c r="Z111" s="22">
        <v>3.2827</v>
      </c>
      <c r="AA111" s="22">
        <v>3</v>
      </c>
      <c r="AB111" s="22">
        <v>3</v>
      </c>
      <c r="AC111" s="22">
        <v>9.85</v>
      </c>
      <c r="AD111" s="23" t="s">
        <v>754</v>
      </c>
      <c r="AE111" s="22">
        <v>3.2827</v>
      </c>
      <c r="AF111" s="22">
        <v>98.48</v>
      </c>
      <c r="AG111" s="24">
        <v>9.849</v>
      </c>
      <c r="AH111" s="24">
        <v>7.8792</v>
      </c>
      <c r="AI111" s="24">
        <v>2.6264</v>
      </c>
      <c r="AJ111" s="24">
        <v>3.2827</v>
      </c>
      <c r="AK111" s="25">
        <v>98.48</v>
      </c>
      <c r="AL111" s="26" t="str">
        <f>VLOOKUP(B111,'[1]申报-中成药'!$D:$E,2,0)</f>
        <v>非基药</v>
      </c>
    </row>
    <row r="112" s="3" customFormat="1" ht="20" customHeight="1" spans="1:38">
      <c r="A112" s="22">
        <f>MAX($A$3:A111)+1</f>
        <v>109</v>
      </c>
      <c r="B112" s="23" t="s">
        <v>755</v>
      </c>
      <c r="C112" s="22" t="s">
        <v>748</v>
      </c>
      <c r="D112" s="22" t="s">
        <v>42</v>
      </c>
      <c r="E112" s="22" t="s">
        <v>756</v>
      </c>
      <c r="F112" s="23" t="s">
        <v>757</v>
      </c>
      <c r="G112" s="22" t="s">
        <v>751</v>
      </c>
      <c r="H112" s="22">
        <v>90</v>
      </c>
      <c r="I112" s="23" t="s">
        <v>752</v>
      </c>
      <c r="J112" s="23" t="s">
        <v>753</v>
      </c>
      <c r="K112" s="22" t="s">
        <v>753</v>
      </c>
      <c r="L112" s="22" t="s">
        <v>76</v>
      </c>
      <c r="M112" s="22">
        <v>90</v>
      </c>
      <c r="N112" s="22">
        <v>295.44</v>
      </c>
      <c r="O112" s="22">
        <v>3.2827</v>
      </c>
      <c r="P112" s="22">
        <v>3.2827</v>
      </c>
      <c r="Q112" s="22" t="s">
        <v>48</v>
      </c>
      <c r="R112" s="22">
        <v>90</v>
      </c>
      <c r="S112" s="22">
        <v>295.44</v>
      </c>
      <c r="T112" s="22">
        <v>3.2827</v>
      </c>
      <c r="U112" s="22">
        <v>3.2827</v>
      </c>
      <c r="V112" s="22" t="s">
        <v>72</v>
      </c>
      <c r="W112" s="22">
        <v>90</v>
      </c>
      <c r="X112" s="22">
        <v>295.44</v>
      </c>
      <c r="Y112" s="22">
        <v>3.2827</v>
      </c>
      <c r="Z112" s="22">
        <v>3.2827</v>
      </c>
      <c r="AA112" s="22">
        <v>3</v>
      </c>
      <c r="AB112" s="22">
        <v>3</v>
      </c>
      <c r="AC112" s="22">
        <v>9.85</v>
      </c>
      <c r="AD112" s="23" t="s">
        <v>758</v>
      </c>
      <c r="AE112" s="22">
        <v>3.2827</v>
      </c>
      <c r="AF112" s="22">
        <v>295.44</v>
      </c>
      <c r="AG112" s="24">
        <v>9.849</v>
      </c>
      <c r="AH112" s="24">
        <v>7.8792</v>
      </c>
      <c r="AI112" s="24">
        <v>2.6264</v>
      </c>
      <c r="AJ112" s="24">
        <v>3.2827</v>
      </c>
      <c r="AK112" s="25">
        <v>295.44</v>
      </c>
      <c r="AL112" s="26" t="str">
        <f>VLOOKUP(B112,'[1]申报-中成药'!$D:$E,2,0)</f>
        <v>非基药</v>
      </c>
    </row>
    <row r="113" s="3" customFormat="1" ht="20" customHeight="1" spans="1:38">
      <c r="A113" s="22">
        <f>MAX($A$3:A112)+1</f>
        <v>110</v>
      </c>
      <c r="B113" s="23" t="s">
        <v>759</v>
      </c>
      <c r="C113" s="22" t="s">
        <v>748</v>
      </c>
      <c r="D113" s="22" t="s">
        <v>42</v>
      </c>
      <c r="E113" s="22" t="s">
        <v>760</v>
      </c>
      <c r="F113" s="23" t="s">
        <v>761</v>
      </c>
      <c r="G113" s="22" t="s">
        <v>751</v>
      </c>
      <c r="H113" s="22">
        <v>180</v>
      </c>
      <c r="I113" s="23" t="s">
        <v>752</v>
      </c>
      <c r="J113" s="23" t="s">
        <v>753</v>
      </c>
      <c r="K113" s="22" t="s">
        <v>753</v>
      </c>
      <c r="L113" s="22" t="s">
        <v>76</v>
      </c>
      <c r="M113" s="22">
        <v>180</v>
      </c>
      <c r="N113" s="22">
        <v>590.88</v>
      </c>
      <c r="O113" s="22">
        <v>3.2827</v>
      </c>
      <c r="P113" s="22">
        <v>3.2827</v>
      </c>
      <c r="Q113" s="22" t="s">
        <v>48</v>
      </c>
      <c r="R113" s="22">
        <v>180</v>
      </c>
      <c r="S113" s="22">
        <v>590.88</v>
      </c>
      <c r="T113" s="22">
        <v>3.2827</v>
      </c>
      <c r="U113" s="22">
        <v>3.2827</v>
      </c>
      <c r="V113" s="22" t="s">
        <v>72</v>
      </c>
      <c r="W113" s="22">
        <v>180</v>
      </c>
      <c r="X113" s="22">
        <v>590.88</v>
      </c>
      <c r="Y113" s="22">
        <v>3.2827</v>
      </c>
      <c r="Z113" s="22">
        <v>3.2827</v>
      </c>
      <c r="AA113" s="22">
        <v>3</v>
      </c>
      <c r="AB113" s="22">
        <v>3</v>
      </c>
      <c r="AC113" s="22">
        <v>9.85</v>
      </c>
      <c r="AD113" s="23" t="s">
        <v>762</v>
      </c>
      <c r="AE113" s="22">
        <v>3.2827</v>
      </c>
      <c r="AF113" s="22">
        <v>590.89</v>
      </c>
      <c r="AG113" s="24">
        <v>9.849</v>
      </c>
      <c r="AH113" s="24">
        <v>7.8792</v>
      </c>
      <c r="AI113" s="24">
        <v>2.6264</v>
      </c>
      <c r="AJ113" s="24">
        <v>3.2827</v>
      </c>
      <c r="AK113" s="25">
        <v>590.89</v>
      </c>
      <c r="AL113" s="26" t="str">
        <f>VLOOKUP(B113,'[1]申报-中成药'!$D:$E,2,0)</f>
        <v>非基药</v>
      </c>
    </row>
    <row r="114" s="3" customFormat="1" ht="20" customHeight="1" spans="1:38">
      <c r="A114" s="22">
        <f>MAX($A$3:A113)+1</f>
        <v>111</v>
      </c>
      <c r="B114" s="23" t="s">
        <v>763</v>
      </c>
      <c r="C114" s="22" t="s">
        <v>764</v>
      </c>
      <c r="D114" s="22" t="s">
        <v>42</v>
      </c>
      <c r="E114" s="22" t="s">
        <v>102</v>
      </c>
      <c r="F114" s="23" t="s">
        <v>765</v>
      </c>
      <c r="G114" s="22" t="s">
        <v>766</v>
      </c>
      <c r="H114" s="22">
        <v>8</v>
      </c>
      <c r="I114" s="23" t="s">
        <v>767</v>
      </c>
      <c r="J114" s="23" t="s">
        <v>768</v>
      </c>
      <c r="K114" s="22" t="s">
        <v>768</v>
      </c>
      <c r="L114" s="22" t="s">
        <v>76</v>
      </c>
      <c r="M114" s="22">
        <v>8</v>
      </c>
      <c r="N114" s="22">
        <v>13.58</v>
      </c>
      <c r="O114" s="22">
        <v>1.6975</v>
      </c>
      <c r="P114" s="22">
        <v>1.6975</v>
      </c>
      <c r="Q114" s="22" t="s">
        <v>48</v>
      </c>
      <c r="R114" s="22">
        <v>8</v>
      </c>
      <c r="S114" s="22">
        <v>13.58</v>
      </c>
      <c r="T114" s="22">
        <v>1.6975</v>
      </c>
      <c r="U114" s="22">
        <v>1.6975</v>
      </c>
      <c r="V114" s="22" t="s">
        <v>72</v>
      </c>
      <c r="W114" s="22">
        <v>8</v>
      </c>
      <c r="X114" s="22">
        <v>13.58</v>
      </c>
      <c r="Y114" s="22">
        <v>1.6975</v>
      </c>
      <c r="Z114" s="22">
        <v>1.6975</v>
      </c>
      <c r="AA114" s="22">
        <v>1</v>
      </c>
      <c r="AB114" s="22">
        <v>2</v>
      </c>
      <c r="AC114" s="22">
        <v>2.55</v>
      </c>
      <c r="AD114" s="23" t="s">
        <v>769</v>
      </c>
      <c r="AE114" s="22">
        <v>1.6975</v>
      </c>
      <c r="AF114" s="22">
        <v>13.58</v>
      </c>
      <c r="AG114" s="24">
        <v>15.54</v>
      </c>
      <c r="AH114" s="24">
        <v>12.432</v>
      </c>
      <c r="AI114" s="24">
        <v>8.288</v>
      </c>
      <c r="AJ114" s="24">
        <v>1.6975</v>
      </c>
      <c r="AK114" s="25">
        <v>13.58</v>
      </c>
      <c r="AL114" s="26" t="str">
        <f>VLOOKUP(B114,'[1]申报-中成药'!$D:$E,2,0)</f>
        <v>非基药</v>
      </c>
    </row>
    <row r="115" s="3" customFormat="1" ht="20" customHeight="1" spans="1:38">
      <c r="A115" s="22">
        <f>MAX($A$3:A114)+1</f>
        <v>112</v>
      </c>
      <c r="B115" s="23" t="s">
        <v>770</v>
      </c>
      <c r="C115" s="22" t="s">
        <v>764</v>
      </c>
      <c r="D115" s="22" t="s">
        <v>285</v>
      </c>
      <c r="E115" s="22" t="s">
        <v>286</v>
      </c>
      <c r="F115" s="23" t="s">
        <v>771</v>
      </c>
      <c r="G115" s="22" t="s">
        <v>45</v>
      </c>
      <c r="H115" s="22">
        <v>10</v>
      </c>
      <c r="I115" s="23" t="s">
        <v>767</v>
      </c>
      <c r="J115" s="23" t="s">
        <v>768</v>
      </c>
      <c r="K115" s="22" t="s">
        <v>768</v>
      </c>
      <c r="L115" s="22" t="s">
        <v>72</v>
      </c>
      <c r="M115" s="22">
        <v>10</v>
      </c>
      <c r="N115" s="22">
        <v>25</v>
      </c>
      <c r="O115" s="22">
        <v>2.5</v>
      </c>
      <c r="P115" s="22">
        <v>2.5</v>
      </c>
      <c r="Q115" s="22" t="s">
        <v>393</v>
      </c>
      <c r="R115" s="22">
        <v>10</v>
      </c>
      <c r="S115" s="22">
        <v>25</v>
      </c>
      <c r="T115" s="22">
        <v>2.5</v>
      </c>
      <c r="U115" s="22">
        <v>2.5</v>
      </c>
      <c r="V115" s="22" t="s">
        <v>48</v>
      </c>
      <c r="W115" s="22">
        <v>10</v>
      </c>
      <c r="X115" s="22">
        <v>25</v>
      </c>
      <c r="Y115" s="22">
        <v>2.5</v>
      </c>
      <c r="Z115" s="22">
        <v>2.5</v>
      </c>
      <c r="AA115" s="22">
        <v>1</v>
      </c>
      <c r="AB115" s="22">
        <v>2</v>
      </c>
      <c r="AC115" s="22">
        <v>3.75</v>
      </c>
      <c r="AD115" s="23" t="s">
        <v>772</v>
      </c>
      <c r="AE115" s="22">
        <v>2.5</v>
      </c>
      <c r="AF115" s="22">
        <v>25</v>
      </c>
      <c r="AG115" s="24">
        <v>3.16</v>
      </c>
      <c r="AH115" s="24">
        <v>2.528</v>
      </c>
      <c r="AI115" s="24">
        <v>1.68533333333333</v>
      </c>
      <c r="AJ115" s="24">
        <v>1.68533333333333</v>
      </c>
      <c r="AK115" s="25">
        <v>16.8533333333333</v>
      </c>
      <c r="AL115" s="26" t="str">
        <f>VLOOKUP(B115,'[1]申报-中成药'!$D:$E,2,0)</f>
        <v>非基药</v>
      </c>
    </row>
    <row r="116" s="3" customFormat="1" ht="20" customHeight="1" spans="1:38">
      <c r="A116" s="22">
        <f>MAX($A$3:A115)+1</f>
        <v>113</v>
      </c>
      <c r="B116" s="23" t="s">
        <v>773</v>
      </c>
      <c r="C116" s="22" t="s">
        <v>764</v>
      </c>
      <c r="D116" s="22" t="s">
        <v>42</v>
      </c>
      <c r="E116" s="22" t="s">
        <v>102</v>
      </c>
      <c r="F116" s="23" t="s">
        <v>103</v>
      </c>
      <c r="G116" s="22" t="s">
        <v>766</v>
      </c>
      <c r="H116" s="22">
        <v>10</v>
      </c>
      <c r="I116" s="23" t="s">
        <v>767</v>
      </c>
      <c r="J116" s="23" t="s">
        <v>768</v>
      </c>
      <c r="K116" s="22" t="s">
        <v>768</v>
      </c>
      <c r="L116" s="22" t="s">
        <v>76</v>
      </c>
      <c r="M116" s="22">
        <v>10</v>
      </c>
      <c r="N116" s="22">
        <v>16.98</v>
      </c>
      <c r="O116" s="22">
        <v>1.698</v>
      </c>
      <c r="P116" s="22">
        <v>1.698</v>
      </c>
      <c r="Q116" s="22" t="s">
        <v>48</v>
      </c>
      <c r="R116" s="22">
        <v>10</v>
      </c>
      <c r="S116" s="22">
        <v>16.98</v>
      </c>
      <c r="T116" s="22">
        <v>1.698</v>
      </c>
      <c r="U116" s="22">
        <v>1.698</v>
      </c>
      <c r="V116" s="22" t="s">
        <v>72</v>
      </c>
      <c r="W116" s="22">
        <v>10</v>
      </c>
      <c r="X116" s="22">
        <v>16.98</v>
      </c>
      <c r="Y116" s="22">
        <v>1.698</v>
      </c>
      <c r="Z116" s="22">
        <v>1.698</v>
      </c>
      <c r="AA116" s="22">
        <v>1</v>
      </c>
      <c r="AB116" s="22">
        <v>2</v>
      </c>
      <c r="AC116" s="22">
        <v>2.55</v>
      </c>
      <c r="AD116" s="23" t="s">
        <v>774</v>
      </c>
      <c r="AE116" s="22">
        <v>1.698</v>
      </c>
      <c r="AF116" s="22">
        <v>16.98</v>
      </c>
      <c r="AG116" s="24">
        <v>15.54</v>
      </c>
      <c r="AH116" s="24">
        <v>12.432</v>
      </c>
      <c r="AI116" s="24">
        <v>8.288</v>
      </c>
      <c r="AJ116" s="24">
        <v>1.698</v>
      </c>
      <c r="AK116" s="25">
        <v>16.98</v>
      </c>
      <c r="AL116" s="26" t="str">
        <f>VLOOKUP(B116,'[1]申报-中成药'!$D:$E,2,0)</f>
        <v>非基药</v>
      </c>
    </row>
    <row r="117" s="3" customFormat="1" ht="20" customHeight="1" spans="1:38">
      <c r="A117" s="22">
        <f>MAX($A$3:A116)+1</f>
        <v>114</v>
      </c>
      <c r="B117" s="23" t="s">
        <v>775</v>
      </c>
      <c r="C117" s="22" t="s">
        <v>776</v>
      </c>
      <c r="D117" s="22" t="s">
        <v>42</v>
      </c>
      <c r="E117" s="22" t="s">
        <v>777</v>
      </c>
      <c r="F117" s="23" t="s">
        <v>778</v>
      </c>
      <c r="G117" s="22" t="s">
        <v>45</v>
      </c>
      <c r="H117" s="22">
        <v>20</v>
      </c>
      <c r="I117" s="23" t="s">
        <v>779</v>
      </c>
      <c r="J117" s="23" t="s">
        <v>780</v>
      </c>
      <c r="K117" s="22" t="s">
        <v>780</v>
      </c>
      <c r="L117" s="22" t="s">
        <v>76</v>
      </c>
      <c r="M117" s="22">
        <v>20</v>
      </c>
      <c r="N117" s="22">
        <v>28.8</v>
      </c>
      <c r="O117" s="22">
        <v>1.44</v>
      </c>
      <c r="P117" s="22">
        <v>1.44</v>
      </c>
      <c r="Q117" s="22" t="s">
        <v>49</v>
      </c>
      <c r="R117" s="22">
        <v>20</v>
      </c>
      <c r="S117" s="22">
        <v>28.8</v>
      </c>
      <c r="T117" s="22">
        <v>1.44</v>
      </c>
      <c r="U117" s="22">
        <v>1.44</v>
      </c>
      <c r="V117" s="22" t="s">
        <v>72</v>
      </c>
      <c r="W117" s="22">
        <v>20</v>
      </c>
      <c r="X117" s="22">
        <v>28.8</v>
      </c>
      <c r="Y117" s="22">
        <v>1.44</v>
      </c>
      <c r="Z117" s="22">
        <v>1.44</v>
      </c>
      <c r="AA117" s="22">
        <v>3</v>
      </c>
      <c r="AB117" s="22">
        <v>3</v>
      </c>
      <c r="AC117" s="22">
        <v>4.32</v>
      </c>
      <c r="AD117" s="23" t="s">
        <v>781</v>
      </c>
      <c r="AE117" s="22">
        <v>1.44</v>
      </c>
      <c r="AF117" s="22">
        <v>28.8</v>
      </c>
      <c r="AG117" s="24">
        <v>8.08666666666667</v>
      </c>
      <c r="AH117" s="24">
        <v>6.46933333333334</v>
      </c>
      <c r="AI117" s="24">
        <v>2.15644444444445</v>
      </c>
      <c r="AJ117" s="24">
        <v>1.44</v>
      </c>
      <c r="AK117" s="25">
        <v>28.8</v>
      </c>
      <c r="AL117" s="26" t="str">
        <f>VLOOKUP(B117,'[1]申报-中成药'!$D:$E,2,0)</f>
        <v>非基药</v>
      </c>
    </row>
    <row r="118" s="3" customFormat="1" ht="20" customHeight="1" spans="1:38">
      <c r="A118" s="22">
        <f>MAX($A$3:A117)+1</f>
        <v>115</v>
      </c>
      <c r="B118" s="23" t="s">
        <v>782</v>
      </c>
      <c r="C118" s="22" t="s">
        <v>783</v>
      </c>
      <c r="D118" s="22" t="s">
        <v>784</v>
      </c>
      <c r="E118" s="22" t="s">
        <v>785</v>
      </c>
      <c r="F118" s="23" t="s">
        <v>786</v>
      </c>
      <c r="G118" s="22" t="s">
        <v>787</v>
      </c>
      <c r="H118" s="22">
        <v>1</v>
      </c>
      <c r="I118" s="23" t="s">
        <v>788</v>
      </c>
      <c r="J118" s="23" t="s">
        <v>789</v>
      </c>
      <c r="K118" s="22" t="s">
        <v>789</v>
      </c>
      <c r="L118" s="22" t="s">
        <v>76</v>
      </c>
      <c r="M118" s="22">
        <v>1</v>
      </c>
      <c r="N118" s="22">
        <v>70</v>
      </c>
      <c r="O118" s="22">
        <v>70</v>
      </c>
      <c r="P118" s="22">
        <v>70</v>
      </c>
      <c r="Q118" s="22" t="s">
        <v>49</v>
      </c>
      <c r="R118" s="22">
        <v>1</v>
      </c>
      <c r="S118" s="22">
        <v>70</v>
      </c>
      <c r="T118" s="22">
        <v>70</v>
      </c>
      <c r="U118" s="22">
        <v>70</v>
      </c>
      <c r="V118" s="22" t="s">
        <v>72</v>
      </c>
      <c r="W118" s="22">
        <v>1</v>
      </c>
      <c r="X118" s="22">
        <v>70</v>
      </c>
      <c r="Y118" s="22">
        <v>70</v>
      </c>
      <c r="Z118" s="22">
        <v>70</v>
      </c>
      <c r="AA118" s="22">
        <v>0.14</v>
      </c>
      <c r="AB118" s="22">
        <v>0.24</v>
      </c>
      <c r="AC118" s="22">
        <v>13.44</v>
      </c>
      <c r="AD118" s="23" t="s">
        <v>790</v>
      </c>
      <c r="AE118" s="22">
        <v>70</v>
      </c>
      <c r="AF118" s="22">
        <v>70</v>
      </c>
      <c r="AG118" s="24"/>
      <c r="AH118" s="24"/>
      <c r="AI118" s="24"/>
      <c r="AJ118" s="24">
        <v>70</v>
      </c>
      <c r="AK118" s="25">
        <v>70</v>
      </c>
      <c r="AL118" s="26" t="str">
        <f>VLOOKUP(B118,'[1]申报-中成药'!$D:$E,2,0)</f>
        <v>非基药</v>
      </c>
    </row>
    <row r="119" s="3" customFormat="1" ht="20" customHeight="1" spans="1:38">
      <c r="A119" s="22">
        <f>MAX($A$3:A118)+1</f>
        <v>116</v>
      </c>
      <c r="B119" s="23" t="s">
        <v>791</v>
      </c>
      <c r="C119" s="22" t="s">
        <v>792</v>
      </c>
      <c r="D119" s="22" t="s">
        <v>793</v>
      </c>
      <c r="E119" s="22" t="s">
        <v>794</v>
      </c>
      <c r="F119" s="23" t="s">
        <v>795</v>
      </c>
      <c r="G119" s="22" t="s">
        <v>796</v>
      </c>
      <c r="H119" s="22">
        <v>8</v>
      </c>
      <c r="I119" s="23" t="s">
        <v>797</v>
      </c>
      <c r="J119" s="23" t="s">
        <v>561</v>
      </c>
      <c r="K119" s="22" t="s">
        <v>561</v>
      </c>
      <c r="L119" s="22" t="s">
        <v>107</v>
      </c>
      <c r="M119" s="22">
        <v>8</v>
      </c>
      <c r="N119" s="22">
        <v>304</v>
      </c>
      <c r="O119" s="22">
        <v>38</v>
      </c>
      <c r="P119" s="22">
        <v>38</v>
      </c>
      <c r="Q119" s="22" t="s">
        <v>72</v>
      </c>
      <c r="R119" s="22">
        <v>8</v>
      </c>
      <c r="S119" s="22">
        <v>304</v>
      </c>
      <c r="T119" s="22">
        <v>38</v>
      </c>
      <c r="U119" s="22">
        <v>38</v>
      </c>
      <c r="V119" s="22" t="s">
        <v>49</v>
      </c>
      <c r="W119" s="22">
        <v>8</v>
      </c>
      <c r="X119" s="22">
        <v>304</v>
      </c>
      <c r="Y119" s="22">
        <v>38</v>
      </c>
      <c r="Z119" s="22">
        <v>38</v>
      </c>
      <c r="AA119" s="22">
        <v>2</v>
      </c>
      <c r="AB119" s="22">
        <v>2</v>
      </c>
      <c r="AC119" s="22">
        <v>76</v>
      </c>
      <c r="AD119" s="23" t="s">
        <v>798</v>
      </c>
      <c r="AE119" s="22">
        <v>38</v>
      </c>
      <c r="AF119" s="22">
        <v>304</v>
      </c>
      <c r="AG119" s="24">
        <v>199</v>
      </c>
      <c r="AH119" s="24">
        <v>159.2</v>
      </c>
      <c r="AI119" s="24">
        <v>79.6</v>
      </c>
      <c r="AJ119" s="24">
        <v>38</v>
      </c>
      <c r="AK119" s="25">
        <v>304</v>
      </c>
      <c r="AL119" s="26" t="str">
        <f>VLOOKUP(B119,'[1]申报-中成药'!$D:$E,2,0)</f>
        <v>基药</v>
      </c>
    </row>
    <row r="120" s="3" customFormat="1" ht="20" customHeight="1" spans="1:38">
      <c r="A120" s="22">
        <f>MAX($A$3:A119)+1</f>
        <v>117</v>
      </c>
      <c r="B120" s="23" t="s">
        <v>799</v>
      </c>
      <c r="C120" s="22" t="s">
        <v>792</v>
      </c>
      <c r="D120" s="22" t="s">
        <v>793</v>
      </c>
      <c r="E120" s="22" t="s">
        <v>794</v>
      </c>
      <c r="F120" s="23" t="s">
        <v>800</v>
      </c>
      <c r="G120" s="22" t="s">
        <v>796</v>
      </c>
      <c r="H120" s="22">
        <v>2</v>
      </c>
      <c r="I120" s="23" t="s">
        <v>797</v>
      </c>
      <c r="J120" s="23" t="s">
        <v>561</v>
      </c>
      <c r="K120" s="22" t="s">
        <v>561</v>
      </c>
      <c r="L120" s="22" t="s">
        <v>107</v>
      </c>
      <c r="M120" s="22">
        <v>2</v>
      </c>
      <c r="N120" s="22">
        <v>76</v>
      </c>
      <c r="O120" s="22">
        <v>38</v>
      </c>
      <c r="P120" s="22">
        <v>38</v>
      </c>
      <c r="Q120" s="22" t="s">
        <v>97</v>
      </c>
      <c r="R120" s="22">
        <v>2</v>
      </c>
      <c r="S120" s="22">
        <v>76</v>
      </c>
      <c r="T120" s="22">
        <v>38</v>
      </c>
      <c r="U120" s="22">
        <v>38</v>
      </c>
      <c r="V120" s="22" t="s">
        <v>72</v>
      </c>
      <c r="W120" s="22">
        <v>2</v>
      </c>
      <c r="X120" s="22">
        <v>76</v>
      </c>
      <c r="Y120" s="22">
        <v>38</v>
      </c>
      <c r="Z120" s="22">
        <v>38</v>
      </c>
      <c r="AA120" s="22">
        <v>2</v>
      </c>
      <c r="AB120" s="22">
        <v>2</v>
      </c>
      <c r="AC120" s="22">
        <v>76</v>
      </c>
      <c r="AD120" s="23" t="s">
        <v>801</v>
      </c>
      <c r="AE120" s="22">
        <v>38</v>
      </c>
      <c r="AF120" s="22">
        <v>76</v>
      </c>
      <c r="AG120" s="24">
        <v>199</v>
      </c>
      <c r="AH120" s="24">
        <v>159.2</v>
      </c>
      <c r="AI120" s="24">
        <v>79.6</v>
      </c>
      <c r="AJ120" s="24">
        <v>38</v>
      </c>
      <c r="AK120" s="25">
        <v>76</v>
      </c>
      <c r="AL120" s="26" t="str">
        <f>VLOOKUP(B120,'[1]申报-中成药'!$D:$E,2,0)</f>
        <v>基药</v>
      </c>
    </row>
    <row r="121" s="3" customFormat="1" ht="20" customHeight="1" spans="1:38">
      <c r="A121" s="22">
        <f>MAX($A$3:A120)+1</f>
        <v>118</v>
      </c>
      <c r="B121" s="23" t="s">
        <v>802</v>
      </c>
      <c r="C121" s="22" t="s">
        <v>792</v>
      </c>
      <c r="D121" s="22" t="s">
        <v>793</v>
      </c>
      <c r="E121" s="22" t="s">
        <v>794</v>
      </c>
      <c r="F121" s="23" t="s">
        <v>803</v>
      </c>
      <c r="G121" s="22" t="s">
        <v>796</v>
      </c>
      <c r="H121" s="22">
        <v>4</v>
      </c>
      <c r="I121" s="23" t="s">
        <v>797</v>
      </c>
      <c r="J121" s="23" t="s">
        <v>561</v>
      </c>
      <c r="K121" s="22" t="s">
        <v>561</v>
      </c>
      <c r="L121" s="22" t="s">
        <v>107</v>
      </c>
      <c r="M121" s="22">
        <v>4</v>
      </c>
      <c r="N121" s="22">
        <v>152</v>
      </c>
      <c r="O121" s="22">
        <v>38</v>
      </c>
      <c r="P121" s="22">
        <v>38</v>
      </c>
      <c r="Q121" s="22" t="s">
        <v>97</v>
      </c>
      <c r="R121" s="22">
        <v>4</v>
      </c>
      <c r="S121" s="22">
        <v>152</v>
      </c>
      <c r="T121" s="22">
        <v>38</v>
      </c>
      <c r="U121" s="22">
        <v>38</v>
      </c>
      <c r="V121" s="22" t="s">
        <v>72</v>
      </c>
      <c r="W121" s="22">
        <v>4</v>
      </c>
      <c r="X121" s="22">
        <v>152</v>
      </c>
      <c r="Y121" s="22">
        <v>38</v>
      </c>
      <c r="Z121" s="22">
        <v>38</v>
      </c>
      <c r="AA121" s="22">
        <v>2</v>
      </c>
      <c r="AB121" s="22">
        <v>2</v>
      </c>
      <c r="AC121" s="22">
        <v>76</v>
      </c>
      <c r="AD121" s="23" t="s">
        <v>804</v>
      </c>
      <c r="AE121" s="22">
        <v>38</v>
      </c>
      <c r="AF121" s="22">
        <v>152</v>
      </c>
      <c r="AG121" s="24">
        <v>199</v>
      </c>
      <c r="AH121" s="24">
        <v>159.2</v>
      </c>
      <c r="AI121" s="24">
        <v>79.6</v>
      </c>
      <c r="AJ121" s="24">
        <v>38</v>
      </c>
      <c r="AK121" s="25">
        <v>152</v>
      </c>
      <c r="AL121" s="26" t="str">
        <f>VLOOKUP(B121,'[1]申报-中成药'!$D:$E,2,0)</f>
        <v>基药</v>
      </c>
    </row>
    <row r="122" s="3" customFormat="1" ht="20" customHeight="1" spans="1:38">
      <c r="A122" s="22">
        <f>MAX($A$3:A121)+1</f>
        <v>119</v>
      </c>
      <c r="B122" s="23" t="s">
        <v>805</v>
      </c>
      <c r="C122" s="22" t="s">
        <v>806</v>
      </c>
      <c r="D122" s="22" t="s">
        <v>42</v>
      </c>
      <c r="E122" s="22" t="s">
        <v>102</v>
      </c>
      <c r="F122" s="23" t="s">
        <v>103</v>
      </c>
      <c r="G122" s="22" t="s">
        <v>614</v>
      </c>
      <c r="H122" s="22">
        <v>10</v>
      </c>
      <c r="I122" s="23" t="s">
        <v>807</v>
      </c>
      <c r="J122" s="23" t="s">
        <v>616</v>
      </c>
      <c r="K122" s="22" t="s">
        <v>616</v>
      </c>
      <c r="L122" s="22" t="s">
        <v>72</v>
      </c>
      <c r="M122" s="22">
        <v>10</v>
      </c>
      <c r="N122" s="22">
        <v>24.6</v>
      </c>
      <c r="O122" s="22">
        <v>2.46</v>
      </c>
      <c r="P122" s="22">
        <v>2.46</v>
      </c>
      <c r="Q122" s="22" t="s">
        <v>107</v>
      </c>
      <c r="R122" s="22">
        <v>10</v>
      </c>
      <c r="S122" s="22">
        <v>24.6</v>
      </c>
      <c r="T122" s="22">
        <v>2.46</v>
      </c>
      <c r="U122" s="22">
        <v>2.46</v>
      </c>
      <c r="V122" s="22" t="s">
        <v>200</v>
      </c>
      <c r="W122" s="22">
        <v>10</v>
      </c>
      <c r="X122" s="22">
        <v>24.6</v>
      </c>
      <c r="Y122" s="22">
        <v>2.46</v>
      </c>
      <c r="Z122" s="22">
        <v>2.46</v>
      </c>
      <c r="AA122" s="22">
        <v>2</v>
      </c>
      <c r="AB122" s="22">
        <v>2</v>
      </c>
      <c r="AC122" s="22">
        <v>4.92</v>
      </c>
      <c r="AD122" s="23" t="s">
        <v>808</v>
      </c>
      <c r="AE122" s="22">
        <v>2.46</v>
      </c>
      <c r="AF122" s="22">
        <v>24.6</v>
      </c>
      <c r="AG122" s="24">
        <v>5</v>
      </c>
      <c r="AH122" s="24">
        <v>4</v>
      </c>
      <c r="AI122" s="24">
        <v>2</v>
      </c>
      <c r="AJ122" s="24">
        <v>2</v>
      </c>
      <c r="AK122" s="25">
        <v>20</v>
      </c>
      <c r="AL122" s="26" t="str">
        <f>VLOOKUP(B122,'[1]申报-中成药'!$D:$E,2,0)</f>
        <v>基药</v>
      </c>
    </row>
    <row r="123" s="3" customFormat="1" ht="20" customHeight="1" spans="1:38">
      <c r="A123" s="22">
        <f>MAX($A$3:A122)+1</f>
        <v>120</v>
      </c>
      <c r="B123" s="23" t="s">
        <v>809</v>
      </c>
      <c r="C123" s="22" t="s">
        <v>810</v>
      </c>
      <c r="D123" s="22" t="s">
        <v>91</v>
      </c>
      <c r="E123" s="22" t="s">
        <v>566</v>
      </c>
      <c r="F123" s="23" t="s">
        <v>811</v>
      </c>
      <c r="G123" s="22" t="s">
        <v>252</v>
      </c>
      <c r="H123" s="22">
        <v>36</v>
      </c>
      <c r="I123" s="23" t="s">
        <v>812</v>
      </c>
      <c r="J123" s="23" t="s">
        <v>813</v>
      </c>
      <c r="K123" s="22" t="s">
        <v>813</v>
      </c>
      <c r="L123" s="22" t="s">
        <v>229</v>
      </c>
      <c r="M123" s="22">
        <v>36</v>
      </c>
      <c r="N123" s="22">
        <v>28</v>
      </c>
      <c r="O123" s="22">
        <v>0.8865</v>
      </c>
      <c r="P123" s="22">
        <v>0.8865</v>
      </c>
      <c r="Q123" s="22" t="s">
        <v>230</v>
      </c>
      <c r="R123" s="22">
        <v>36</v>
      </c>
      <c r="S123" s="22">
        <v>28</v>
      </c>
      <c r="T123" s="22">
        <v>0.8865</v>
      </c>
      <c r="U123" s="22">
        <v>0.8865</v>
      </c>
      <c r="V123" s="22" t="s">
        <v>814</v>
      </c>
      <c r="W123" s="22">
        <v>36</v>
      </c>
      <c r="X123" s="22">
        <v>28</v>
      </c>
      <c r="Y123" s="22">
        <v>0.8865</v>
      </c>
      <c r="Z123" s="22">
        <v>0.8865</v>
      </c>
      <c r="AA123" s="22">
        <v>9</v>
      </c>
      <c r="AB123" s="22">
        <v>12</v>
      </c>
      <c r="AC123" s="22">
        <v>9.31</v>
      </c>
      <c r="AD123" s="23" t="s">
        <v>815</v>
      </c>
      <c r="AE123" s="22">
        <v>0.8865</v>
      </c>
      <c r="AF123" s="22">
        <v>28</v>
      </c>
      <c r="AG123" s="24">
        <v>9.40621411922844</v>
      </c>
      <c r="AH123" s="24">
        <v>7.52497129538275</v>
      </c>
      <c r="AI123" s="24">
        <v>0.716663932893596</v>
      </c>
      <c r="AJ123" s="24">
        <v>0.8865</v>
      </c>
      <c r="AK123" s="25">
        <v>28</v>
      </c>
      <c r="AL123" s="26" t="str">
        <f>VLOOKUP(B123,'[1]申报-中成药'!$D:$E,2,0)</f>
        <v>基药</v>
      </c>
    </row>
    <row r="124" s="3" customFormat="1" ht="20" customHeight="1" spans="1:38">
      <c r="A124" s="22">
        <f>MAX($A$3:A123)+1</f>
        <v>121</v>
      </c>
      <c r="B124" s="23" t="s">
        <v>816</v>
      </c>
      <c r="C124" s="22" t="s">
        <v>817</v>
      </c>
      <c r="D124" s="22" t="s">
        <v>818</v>
      </c>
      <c r="E124" s="22" t="s">
        <v>819</v>
      </c>
      <c r="F124" s="23" t="s">
        <v>820</v>
      </c>
      <c r="G124" s="22" t="s">
        <v>821</v>
      </c>
      <c r="H124" s="22">
        <v>10</v>
      </c>
      <c r="I124" s="23" t="s">
        <v>822</v>
      </c>
      <c r="J124" s="23" t="s">
        <v>823</v>
      </c>
      <c r="K124" s="22" t="s">
        <v>823</v>
      </c>
      <c r="L124" s="22" t="s">
        <v>229</v>
      </c>
      <c r="M124" s="22">
        <v>10</v>
      </c>
      <c r="N124" s="22">
        <v>20.08</v>
      </c>
      <c r="O124" s="22">
        <v>2.008</v>
      </c>
      <c r="P124" s="22">
        <v>2.008</v>
      </c>
      <c r="Q124" s="22" t="s">
        <v>142</v>
      </c>
      <c r="R124" s="22">
        <v>10</v>
      </c>
      <c r="S124" s="22">
        <v>20.08</v>
      </c>
      <c r="T124" s="22">
        <v>2.008</v>
      </c>
      <c r="U124" s="22">
        <v>2.008</v>
      </c>
      <c r="V124" s="22" t="s">
        <v>230</v>
      </c>
      <c r="W124" s="22">
        <v>10</v>
      </c>
      <c r="X124" s="22">
        <v>20.08</v>
      </c>
      <c r="Y124" s="22">
        <v>2.008</v>
      </c>
      <c r="Z124" s="22">
        <v>2.008</v>
      </c>
      <c r="AA124" s="22">
        <v>1</v>
      </c>
      <c r="AB124" s="22">
        <v>1</v>
      </c>
      <c r="AC124" s="22">
        <v>2.01</v>
      </c>
      <c r="AD124" s="23" t="s">
        <v>824</v>
      </c>
      <c r="AE124" s="22">
        <v>2.008</v>
      </c>
      <c r="AF124" s="22">
        <v>20.08</v>
      </c>
      <c r="AG124" s="24">
        <v>1.991</v>
      </c>
      <c r="AH124" s="24">
        <v>1.5928</v>
      </c>
      <c r="AI124" s="24">
        <v>1.5928</v>
      </c>
      <c r="AJ124" s="24">
        <v>1.5928</v>
      </c>
      <c r="AK124" s="25">
        <v>15.928</v>
      </c>
      <c r="AL124" s="26" t="str">
        <f>VLOOKUP(B124,'[1]申报-中成药'!$D:$E,2,0)</f>
        <v>非基药</v>
      </c>
    </row>
    <row r="125" s="3" customFormat="1" ht="20" customHeight="1" spans="1:38">
      <c r="A125" s="22">
        <f>MAX($A$3:A124)+1</f>
        <v>122</v>
      </c>
      <c r="B125" s="23" t="s">
        <v>825</v>
      </c>
      <c r="C125" s="22" t="s">
        <v>826</v>
      </c>
      <c r="D125" s="22" t="s">
        <v>158</v>
      </c>
      <c r="E125" s="22" t="s">
        <v>159</v>
      </c>
      <c r="F125" s="23" t="s">
        <v>827</v>
      </c>
      <c r="G125" s="22" t="s">
        <v>94</v>
      </c>
      <c r="H125" s="22">
        <v>2</v>
      </c>
      <c r="I125" s="23" t="s">
        <v>828</v>
      </c>
      <c r="J125" s="23" t="s">
        <v>519</v>
      </c>
      <c r="K125" s="22" t="s">
        <v>519</v>
      </c>
      <c r="L125" s="22" t="s">
        <v>229</v>
      </c>
      <c r="M125" s="22">
        <v>2</v>
      </c>
      <c r="N125" s="22">
        <v>199.6</v>
      </c>
      <c r="O125" s="22">
        <v>99.8</v>
      </c>
      <c r="P125" s="22">
        <v>99.8</v>
      </c>
      <c r="Q125" s="22" t="s">
        <v>107</v>
      </c>
      <c r="R125" s="22">
        <v>2</v>
      </c>
      <c r="S125" s="22">
        <v>199.6</v>
      </c>
      <c r="T125" s="22">
        <v>99.8</v>
      </c>
      <c r="U125" s="22">
        <v>99.8</v>
      </c>
      <c r="V125" s="22" t="s">
        <v>814</v>
      </c>
      <c r="W125" s="22">
        <v>2</v>
      </c>
      <c r="X125" s="22">
        <v>199.6</v>
      </c>
      <c r="Y125" s="22">
        <v>99.8</v>
      </c>
      <c r="Z125" s="22">
        <v>99.8</v>
      </c>
      <c r="AA125" s="22">
        <v>2</v>
      </c>
      <c r="AB125" s="22">
        <v>2</v>
      </c>
      <c r="AC125" s="22">
        <v>199.6</v>
      </c>
      <c r="AD125" s="23" t="s">
        <v>829</v>
      </c>
      <c r="AE125" s="22">
        <v>99.8</v>
      </c>
      <c r="AF125" s="22">
        <v>199.6</v>
      </c>
      <c r="AG125" s="24"/>
      <c r="AH125" s="24"/>
      <c r="AI125" s="24"/>
      <c r="AJ125" s="24">
        <v>99.8</v>
      </c>
      <c r="AK125" s="25">
        <v>199.6</v>
      </c>
      <c r="AL125" s="26" t="str">
        <f>VLOOKUP(B125,'[1]申报-中成药'!$D:$E,2,0)</f>
        <v>非基药</v>
      </c>
    </row>
    <row r="126" s="3" customFormat="1" ht="20" customHeight="1" spans="1:38">
      <c r="A126" s="22">
        <f>MAX($A$3:A125)+1</f>
        <v>123</v>
      </c>
      <c r="B126" s="23" t="s">
        <v>830</v>
      </c>
      <c r="C126" s="22" t="s">
        <v>831</v>
      </c>
      <c r="D126" s="22" t="s">
        <v>453</v>
      </c>
      <c r="E126" s="22" t="s">
        <v>832</v>
      </c>
      <c r="F126" s="23" t="s">
        <v>833</v>
      </c>
      <c r="G126" s="22" t="s">
        <v>269</v>
      </c>
      <c r="H126" s="22">
        <v>8</v>
      </c>
      <c r="I126" s="23" t="s">
        <v>834</v>
      </c>
      <c r="J126" s="23" t="s">
        <v>239</v>
      </c>
      <c r="K126" s="22" t="s">
        <v>239</v>
      </c>
      <c r="L126" s="22" t="s">
        <v>76</v>
      </c>
      <c r="M126" s="22">
        <v>8</v>
      </c>
      <c r="N126" s="22">
        <v>32</v>
      </c>
      <c r="O126" s="22">
        <v>4</v>
      </c>
      <c r="P126" s="22">
        <v>4</v>
      </c>
      <c r="Q126" s="22" t="s">
        <v>154</v>
      </c>
      <c r="R126" s="22">
        <v>8</v>
      </c>
      <c r="S126" s="22">
        <v>32</v>
      </c>
      <c r="T126" s="22">
        <v>4</v>
      </c>
      <c r="U126" s="22">
        <v>4</v>
      </c>
      <c r="V126" s="22" t="s">
        <v>72</v>
      </c>
      <c r="W126" s="22">
        <v>8</v>
      </c>
      <c r="X126" s="22">
        <v>32</v>
      </c>
      <c r="Y126" s="22">
        <v>4</v>
      </c>
      <c r="Z126" s="22">
        <v>4</v>
      </c>
      <c r="AA126" s="22">
        <v>2</v>
      </c>
      <c r="AB126" s="22">
        <v>2</v>
      </c>
      <c r="AC126" s="22">
        <v>8</v>
      </c>
      <c r="AD126" s="23" t="s">
        <v>835</v>
      </c>
      <c r="AE126" s="22">
        <v>4</v>
      </c>
      <c r="AF126" s="22">
        <v>32</v>
      </c>
      <c r="AG126" s="24">
        <v>14.2</v>
      </c>
      <c r="AH126" s="24">
        <v>11.36</v>
      </c>
      <c r="AI126" s="24">
        <v>5.68</v>
      </c>
      <c r="AJ126" s="24">
        <v>4</v>
      </c>
      <c r="AK126" s="25">
        <v>32</v>
      </c>
      <c r="AL126" s="26" t="str">
        <f>VLOOKUP(B126,'[1]申报-中成药'!$D:$E,2,0)</f>
        <v>基药</v>
      </c>
    </row>
    <row r="127" s="3" customFormat="1" ht="20" customHeight="1" spans="1:38">
      <c r="A127" s="22">
        <f>MAX($A$3:A126)+1</f>
        <v>124</v>
      </c>
      <c r="B127" s="23" t="s">
        <v>836</v>
      </c>
      <c r="C127" s="22" t="s">
        <v>837</v>
      </c>
      <c r="D127" s="22" t="s">
        <v>838</v>
      </c>
      <c r="E127" s="22" t="s">
        <v>839</v>
      </c>
      <c r="F127" s="23" t="s">
        <v>840</v>
      </c>
      <c r="G127" s="22" t="s">
        <v>841</v>
      </c>
      <c r="H127" s="22">
        <v>2</v>
      </c>
      <c r="I127" s="23" t="s">
        <v>842</v>
      </c>
      <c r="J127" s="23" t="s">
        <v>71</v>
      </c>
      <c r="K127" s="22" t="s">
        <v>71</v>
      </c>
      <c r="L127" s="22" t="s">
        <v>814</v>
      </c>
      <c r="M127" s="22">
        <v>2</v>
      </c>
      <c r="N127" s="22">
        <v>131</v>
      </c>
      <c r="O127" s="22">
        <v>65.5</v>
      </c>
      <c r="P127" s="22">
        <v>65.5</v>
      </c>
      <c r="Q127" s="22" t="s">
        <v>62</v>
      </c>
      <c r="R127" s="22">
        <v>2</v>
      </c>
      <c r="S127" s="22">
        <v>131</v>
      </c>
      <c r="T127" s="22">
        <v>65.5</v>
      </c>
      <c r="U127" s="22">
        <v>65.5</v>
      </c>
      <c r="V127" s="22" t="s">
        <v>230</v>
      </c>
      <c r="W127" s="22">
        <v>2</v>
      </c>
      <c r="X127" s="22">
        <v>131</v>
      </c>
      <c r="Y127" s="22">
        <v>65.5</v>
      </c>
      <c r="Z127" s="22">
        <v>65.5</v>
      </c>
      <c r="AA127" s="22">
        <v>0.1</v>
      </c>
      <c r="AB127" s="22">
        <v>0.2</v>
      </c>
      <c r="AC127" s="22">
        <v>9.83</v>
      </c>
      <c r="AD127" s="23" t="s">
        <v>843</v>
      </c>
      <c r="AE127" s="22">
        <v>65.5</v>
      </c>
      <c r="AF127" s="22">
        <v>131</v>
      </c>
      <c r="AG127" s="24"/>
      <c r="AH127" s="24"/>
      <c r="AI127" s="24"/>
      <c r="AJ127" s="24">
        <v>65.5</v>
      </c>
      <c r="AK127" s="25">
        <v>131</v>
      </c>
      <c r="AL127" s="26" t="str">
        <f>VLOOKUP(B127,'[1]申报-中成药'!$D:$E,2,0)</f>
        <v>非基药</v>
      </c>
    </row>
    <row r="128" s="3" customFormat="1" ht="20" customHeight="1" spans="1:38">
      <c r="A128" s="22">
        <f>MAX($A$3:A127)+1</f>
        <v>125</v>
      </c>
      <c r="B128" s="23" t="s">
        <v>844</v>
      </c>
      <c r="C128" s="22" t="s">
        <v>845</v>
      </c>
      <c r="D128" s="22" t="s">
        <v>234</v>
      </c>
      <c r="E128" s="22" t="s">
        <v>846</v>
      </c>
      <c r="F128" s="23" t="s">
        <v>847</v>
      </c>
      <c r="G128" s="22" t="s">
        <v>848</v>
      </c>
      <c r="H128" s="22">
        <v>30</v>
      </c>
      <c r="I128" s="23" t="s">
        <v>849</v>
      </c>
      <c r="J128" s="23" t="s">
        <v>850</v>
      </c>
      <c r="K128" s="22" t="s">
        <v>850</v>
      </c>
      <c r="L128" s="22" t="s">
        <v>76</v>
      </c>
      <c r="M128" s="22">
        <v>30</v>
      </c>
      <c r="N128" s="22">
        <v>138</v>
      </c>
      <c r="O128" s="22">
        <v>5.2085</v>
      </c>
      <c r="P128" s="22">
        <v>5.2085</v>
      </c>
      <c r="Q128" s="22" t="s">
        <v>48</v>
      </c>
      <c r="R128" s="22">
        <v>30</v>
      </c>
      <c r="S128" s="22">
        <v>138</v>
      </c>
      <c r="T128" s="22">
        <v>5.2085</v>
      </c>
      <c r="U128" s="22">
        <v>5.2085</v>
      </c>
      <c r="V128" s="22" t="s">
        <v>72</v>
      </c>
      <c r="W128" s="22">
        <v>30</v>
      </c>
      <c r="X128" s="22">
        <v>138</v>
      </c>
      <c r="Y128" s="22">
        <v>5.2085</v>
      </c>
      <c r="Z128" s="22">
        <v>5.2085</v>
      </c>
      <c r="AA128" s="22">
        <v>6</v>
      </c>
      <c r="AB128" s="22">
        <v>9</v>
      </c>
      <c r="AC128" s="22">
        <v>39.06</v>
      </c>
      <c r="AD128" s="23" t="s">
        <v>851</v>
      </c>
      <c r="AE128" s="22">
        <v>5.2085</v>
      </c>
      <c r="AF128" s="22">
        <v>138</v>
      </c>
      <c r="AG128" s="24"/>
      <c r="AH128" s="24"/>
      <c r="AI128" s="24"/>
      <c r="AJ128" s="24">
        <v>5.2085</v>
      </c>
      <c r="AK128" s="25">
        <v>138.000536689638</v>
      </c>
      <c r="AL128" s="26" t="str">
        <f>VLOOKUP(B128,'[1]申报-中成药'!$D:$E,2,0)</f>
        <v>非基药</v>
      </c>
    </row>
    <row r="129" s="3" customFormat="1" ht="20" customHeight="1" spans="1:38">
      <c r="A129" s="22">
        <f>MAX($A$3:A128)+1</f>
        <v>126</v>
      </c>
      <c r="B129" s="23" t="s">
        <v>852</v>
      </c>
      <c r="C129" s="22" t="s">
        <v>853</v>
      </c>
      <c r="D129" s="22" t="s">
        <v>111</v>
      </c>
      <c r="E129" s="22" t="s">
        <v>854</v>
      </c>
      <c r="F129" s="23" t="s">
        <v>855</v>
      </c>
      <c r="G129" s="22" t="s">
        <v>856</v>
      </c>
      <c r="H129" s="22">
        <v>36</v>
      </c>
      <c r="I129" s="23" t="s">
        <v>857</v>
      </c>
      <c r="J129" s="23" t="s">
        <v>428</v>
      </c>
      <c r="K129" s="22" t="s">
        <v>428</v>
      </c>
      <c r="L129" s="22" t="s">
        <v>814</v>
      </c>
      <c r="M129" s="22">
        <v>36</v>
      </c>
      <c r="N129" s="22">
        <v>39.49</v>
      </c>
      <c r="O129" s="22">
        <v>1.2503</v>
      </c>
      <c r="P129" s="22">
        <v>1.2503</v>
      </c>
      <c r="Q129" s="22" t="s">
        <v>142</v>
      </c>
      <c r="R129" s="22">
        <v>36</v>
      </c>
      <c r="S129" s="22">
        <v>39.49</v>
      </c>
      <c r="T129" s="22">
        <v>1.2503</v>
      </c>
      <c r="U129" s="22">
        <v>1.2503</v>
      </c>
      <c r="V129" s="22" t="s">
        <v>230</v>
      </c>
      <c r="W129" s="22">
        <v>36</v>
      </c>
      <c r="X129" s="22">
        <v>39.49</v>
      </c>
      <c r="Y129" s="22">
        <v>1.2503</v>
      </c>
      <c r="Z129" s="22">
        <v>1.2503</v>
      </c>
      <c r="AA129" s="22">
        <v>6</v>
      </c>
      <c r="AB129" s="22">
        <v>15</v>
      </c>
      <c r="AC129" s="22">
        <v>13.13</v>
      </c>
      <c r="AD129" s="23" t="s">
        <v>858</v>
      </c>
      <c r="AE129" s="22">
        <v>1.2503</v>
      </c>
      <c r="AF129" s="22">
        <v>39.49</v>
      </c>
      <c r="AG129" s="24">
        <v>18.7550370865846</v>
      </c>
      <c r="AH129" s="24">
        <v>15.0040296692677</v>
      </c>
      <c r="AI129" s="24">
        <v>1.42895520659692</v>
      </c>
      <c r="AJ129" s="24">
        <v>1.2503</v>
      </c>
      <c r="AK129" s="25">
        <v>39.4885711669464</v>
      </c>
      <c r="AL129" s="26" t="str">
        <f>VLOOKUP(B129,'[1]申报-中成药'!$D:$E,2,0)</f>
        <v>非基药</v>
      </c>
    </row>
    <row r="130" s="3" customFormat="1" ht="20" customHeight="1" spans="1:38">
      <c r="A130" s="22">
        <f>MAX($A$3:A129)+1</f>
        <v>127</v>
      </c>
      <c r="B130" s="23" t="s">
        <v>859</v>
      </c>
      <c r="C130" s="22" t="s">
        <v>860</v>
      </c>
      <c r="D130" s="22" t="s">
        <v>91</v>
      </c>
      <c r="E130" s="22" t="s">
        <v>734</v>
      </c>
      <c r="F130" s="23" t="s">
        <v>861</v>
      </c>
      <c r="G130" s="22" t="s">
        <v>862</v>
      </c>
      <c r="H130" s="22">
        <v>20</v>
      </c>
      <c r="I130" s="23" t="s">
        <v>863</v>
      </c>
      <c r="J130" s="23" t="s">
        <v>745</v>
      </c>
      <c r="K130" s="22" t="s">
        <v>745</v>
      </c>
      <c r="L130" s="22" t="s">
        <v>48</v>
      </c>
      <c r="M130" s="22">
        <v>20</v>
      </c>
      <c r="N130" s="22">
        <v>17.48</v>
      </c>
      <c r="O130" s="22">
        <v>0.9751</v>
      </c>
      <c r="P130" s="22">
        <v>0.9751</v>
      </c>
      <c r="Q130" s="22" t="s">
        <v>143</v>
      </c>
      <c r="R130" s="22">
        <v>20</v>
      </c>
      <c r="S130" s="22">
        <v>17.48</v>
      </c>
      <c r="T130" s="22">
        <v>0.9751</v>
      </c>
      <c r="U130" s="22">
        <v>0.9751</v>
      </c>
      <c r="V130" s="22" t="s">
        <v>200</v>
      </c>
      <c r="W130" s="22">
        <v>20</v>
      </c>
      <c r="X130" s="22">
        <v>17.48</v>
      </c>
      <c r="Y130" s="22">
        <v>0.9751</v>
      </c>
      <c r="Z130" s="22">
        <v>0.9751</v>
      </c>
      <c r="AA130" s="22">
        <v>6</v>
      </c>
      <c r="AB130" s="22">
        <v>6</v>
      </c>
      <c r="AC130" s="22">
        <v>5.85</v>
      </c>
      <c r="AD130" s="23" t="s">
        <v>864</v>
      </c>
      <c r="AE130" s="22">
        <v>0.9751</v>
      </c>
      <c r="AF130" s="22">
        <v>17.48</v>
      </c>
      <c r="AG130" s="24"/>
      <c r="AH130" s="24"/>
      <c r="AI130" s="24"/>
      <c r="AJ130" s="24">
        <v>0.9751</v>
      </c>
      <c r="AK130" s="25">
        <v>17.4806626541412</v>
      </c>
      <c r="AL130" s="26" t="str">
        <f>VLOOKUP(B130,'[1]申报-中成药'!$D:$E,2,0)</f>
        <v>非基药</v>
      </c>
    </row>
    <row r="131" s="3" customFormat="1" ht="20" customHeight="1" spans="1:38">
      <c r="A131" s="22">
        <f>MAX($A$3:A130)+1</f>
        <v>128</v>
      </c>
      <c r="B131" s="23" t="s">
        <v>865</v>
      </c>
      <c r="C131" s="22" t="s">
        <v>866</v>
      </c>
      <c r="D131" s="22" t="s">
        <v>42</v>
      </c>
      <c r="E131" s="22" t="s">
        <v>867</v>
      </c>
      <c r="F131" s="23" t="s">
        <v>868</v>
      </c>
      <c r="G131" s="22" t="s">
        <v>45</v>
      </c>
      <c r="H131" s="22">
        <v>20</v>
      </c>
      <c r="I131" s="23" t="s">
        <v>869</v>
      </c>
      <c r="J131" s="23" t="s">
        <v>870</v>
      </c>
      <c r="K131" s="22" t="s">
        <v>780</v>
      </c>
      <c r="L131" s="22" t="s">
        <v>76</v>
      </c>
      <c r="M131" s="22">
        <v>20</v>
      </c>
      <c r="N131" s="22">
        <v>28.8</v>
      </c>
      <c r="O131" s="22">
        <v>1.44</v>
      </c>
      <c r="P131" s="22">
        <v>1.44</v>
      </c>
      <c r="Q131" s="22" t="s">
        <v>49</v>
      </c>
      <c r="R131" s="22">
        <v>20</v>
      </c>
      <c r="S131" s="22">
        <v>28.8</v>
      </c>
      <c r="T131" s="22">
        <v>1.44</v>
      </c>
      <c r="U131" s="22">
        <v>1.44</v>
      </c>
      <c r="V131" s="22" t="s">
        <v>72</v>
      </c>
      <c r="W131" s="22">
        <v>20</v>
      </c>
      <c r="X131" s="22">
        <v>28.8</v>
      </c>
      <c r="Y131" s="22">
        <v>1.44</v>
      </c>
      <c r="Z131" s="22">
        <v>1.44</v>
      </c>
      <c r="AA131" s="22">
        <v>3</v>
      </c>
      <c r="AB131" s="22">
        <v>4</v>
      </c>
      <c r="AC131" s="22">
        <v>5.04</v>
      </c>
      <c r="AD131" s="23" t="s">
        <v>871</v>
      </c>
      <c r="AE131" s="22">
        <v>1.44</v>
      </c>
      <c r="AF131" s="22">
        <v>28.8</v>
      </c>
      <c r="AG131" s="24">
        <v>4.9875</v>
      </c>
      <c r="AH131" s="24">
        <v>3.99</v>
      </c>
      <c r="AI131" s="24">
        <v>1.14</v>
      </c>
      <c r="AJ131" s="24">
        <v>1.14</v>
      </c>
      <c r="AK131" s="25">
        <v>22.8</v>
      </c>
      <c r="AL131" s="26" t="str">
        <f>VLOOKUP(B131,'[1]申报-中成药'!$D:$E,2,0)</f>
        <v>基药</v>
      </c>
    </row>
    <row r="132" s="3" customFormat="1" ht="20" customHeight="1" spans="1:38">
      <c r="A132" s="22">
        <f>MAX($A$3:A131)+1</f>
        <v>129</v>
      </c>
      <c r="B132" s="23" t="s">
        <v>872</v>
      </c>
      <c r="C132" s="22" t="s">
        <v>873</v>
      </c>
      <c r="D132" s="22" t="s">
        <v>874</v>
      </c>
      <c r="E132" s="22" t="s">
        <v>875</v>
      </c>
      <c r="F132" s="23" t="s">
        <v>876</v>
      </c>
      <c r="G132" s="22" t="s">
        <v>877</v>
      </c>
      <c r="H132" s="22">
        <v>3</v>
      </c>
      <c r="I132" s="23" t="s">
        <v>878</v>
      </c>
      <c r="J132" s="23" t="s">
        <v>789</v>
      </c>
      <c r="K132" s="22" t="s">
        <v>789</v>
      </c>
      <c r="L132" s="22" t="s">
        <v>76</v>
      </c>
      <c r="M132" s="22">
        <v>3</v>
      </c>
      <c r="N132" s="22">
        <v>99</v>
      </c>
      <c r="O132" s="22">
        <v>33</v>
      </c>
      <c r="P132" s="22">
        <v>33</v>
      </c>
      <c r="Q132" s="22" t="s">
        <v>98</v>
      </c>
      <c r="R132" s="22">
        <v>3</v>
      </c>
      <c r="S132" s="22">
        <v>99</v>
      </c>
      <c r="T132" s="22">
        <v>33</v>
      </c>
      <c r="U132" s="22">
        <v>33</v>
      </c>
      <c r="V132" s="22" t="s">
        <v>72</v>
      </c>
      <c r="W132" s="22">
        <v>3</v>
      </c>
      <c r="X132" s="22">
        <v>99</v>
      </c>
      <c r="Y132" s="22">
        <v>33</v>
      </c>
      <c r="Z132" s="22">
        <v>33</v>
      </c>
      <c r="AA132" s="22">
        <v>1</v>
      </c>
      <c r="AB132" s="22">
        <v>1</v>
      </c>
      <c r="AC132" s="22">
        <v>33</v>
      </c>
      <c r="AD132" s="23" t="s">
        <v>879</v>
      </c>
      <c r="AE132" s="22">
        <v>33</v>
      </c>
      <c r="AF132" s="22">
        <v>99</v>
      </c>
      <c r="AG132" s="24"/>
      <c r="AH132" s="24"/>
      <c r="AI132" s="24"/>
      <c r="AJ132" s="24">
        <v>33</v>
      </c>
      <c r="AK132" s="25">
        <v>99</v>
      </c>
      <c r="AL132" s="26" t="str">
        <f>VLOOKUP(B132,'[1]申报-中成药'!$D:$E,2,0)</f>
        <v>非基药</v>
      </c>
    </row>
    <row r="133" s="3" customFormat="1" ht="20" customHeight="1" spans="1:38">
      <c r="A133" s="22">
        <f>MAX($A$3:A132)+1</f>
        <v>130</v>
      </c>
      <c r="B133" s="23" t="s">
        <v>880</v>
      </c>
      <c r="C133" s="22" t="s">
        <v>881</v>
      </c>
      <c r="D133" s="22" t="s">
        <v>91</v>
      </c>
      <c r="E133" s="22" t="s">
        <v>882</v>
      </c>
      <c r="F133" s="23" t="s">
        <v>883</v>
      </c>
      <c r="G133" s="22" t="s">
        <v>252</v>
      </c>
      <c r="H133" s="22">
        <v>24</v>
      </c>
      <c r="I133" s="23" t="s">
        <v>884</v>
      </c>
      <c r="J133" s="23" t="s">
        <v>254</v>
      </c>
      <c r="K133" s="22" t="s">
        <v>254</v>
      </c>
      <c r="L133" s="22" t="s">
        <v>76</v>
      </c>
      <c r="M133" s="22">
        <v>24</v>
      </c>
      <c r="N133" s="22">
        <v>26.39</v>
      </c>
      <c r="O133" s="22">
        <v>1.2349</v>
      </c>
      <c r="P133" s="22">
        <v>1.2349</v>
      </c>
      <c r="Q133" s="22" t="s">
        <v>49</v>
      </c>
      <c r="R133" s="22">
        <v>24</v>
      </c>
      <c r="S133" s="22">
        <v>26.39</v>
      </c>
      <c r="T133" s="22">
        <v>1.2349</v>
      </c>
      <c r="U133" s="22">
        <v>1.2349</v>
      </c>
      <c r="V133" s="22" t="s">
        <v>72</v>
      </c>
      <c r="W133" s="22">
        <v>24</v>
      </c>
      <c r="X133" s="22">
        <v>26.39</v>
      </c>
      <c r="Y133" s="22">
        <v>1.2349</v>
      </c>
      <c r="Z133" s="22">
        <v>1.2349</v>
      </c>
      <c r="AA133" s="22">
        <v>8</v>
      </c>
      <c r="AB133" s="22">
        <v>8</v>
      </c>
      <c r="AC133" s="22">
        <v>9.88</v>
      </c>
      <c r="AD133" s="23" t="s">
        <v>885</v>
      </c>
      <c r="AE133" s="22">
        <v>1.2349</v>
      </c>
      <c r="AF133" s="22">
        <v>26.39</v>
      </c>
      <c r="AG133" s="24">
        <v>8.84992605907552</v>
      </c>
      <c r="AH133" s="24">
        <v>7.07994084726042</v>
      </c>
      <c r="AI133" s="24">
        <v>0.884992605907552</v>
      </c>
      <c r="AJ133" s="24">
        <v>0.884992605907552</v>
      </c>
      <c r="AK133" s="25">
        <v>18.912</v>
      </c>
      <c r="AL133" s="26" t="str">
        <f>VLOOKUP(B133,'[1]申报-中成药'!$D:$E,2,0)</f>
        <v>非基药</v>
      </c>
    </row>
    <row r="134" s="3" customFormat="1" ht="20" customHeight="1" spans="1:38">
      <c r="A134" s="22">
        <f>MAX($A$3:A133)+1</f>
        <v>131</v>
      </c>
      <c r="B134" s="23" t="s">
        <v>886</v>
      </c>
      <c r="C134" s="22" t="s">
        <v>887</v>
      </c>
      <c r="D134" s="22" t="s">
        <v>888</v>
      </c>
      <c r="E134" s="22" t="s">
        <v>889</v>
      </c>
      <c r="F134" s="23" t="s">
        <v>890</v>
      </c>
      <c r="G134" s="22" t="s">
        <v>237</v>
      </c>
      <c r="H134" s="22">
        <v>360</v>
      </c>
      <c r="I134" s="23" t="s">
        <v>891</v>
      </c>
      <c r="J134" s="23" t="s">
        <v>892</v>
      </c>
      <c r="K134" s="22" t="s">
        <v>892</v>
      </c>
      <c r="L134" s="22" t="s">
        <v>72</v>
      </c>
      <c r="M134" s="22">
        <v>360</v>
      </c>
      <c r="N134" s="22">
        <v>36</v>
      </c>
      <c r="O134" s="22">
        <v>0.1</v>
      </c>
      <c r="P134" s="22">
        <v>0.1</v>
      </c>
      <c r="Q134" s="22" t="s">
        <v>154</v>
      </c>
      <c r="R134" s="22">
        <v>360</v>
      </c>
      <c r="S134" s="22">
        <v>36</v>
      </c>
      <c r="T134" s="22">
        <v>0.1</v>
      </c>
      <c r="U134" s="22">
        <v>0.1</v>
      </c>
      <c r="V134" s="22" t="s">
        <v>63</v>
      </c>
      <c r="W134" s="22">
        <v>360</v>
      </c>
      <c r="X134" s="22">
        <v>36</v>
      </c>
      <c r="Y134" s="22">
        <v>0.1</v>
      </c>
      <c r="Z134" s="22">
        <v>0.1</v>
      </c>
      <c r="AA134" s="22">
        <v>33</v>
      </c>
      <c r="AB134" s="22">
        <v>33</v>
      </c>
      <c r="AC134" s="22">
        <v>3.3</v>
      </c>
      <c r="AD134" s="23" t="s">
        <v>893</v>
      </c>
      <c r="AE134" s="22">
        <v>0.1</v>
      </c>
      <c r="AF134" s="22">
        <v>36</v>
      </c>
      <c r="AG134" s="24">
        <v>6.6</v>
      </c>
      <c r="AH134" s="24">
        <v>5.28</v>
      </c>
      <c r="AI134" s="24">
        <v>0.16</v>
      </c>
      <c r="AJ134" s="24">
        <v>0.1</v>
      </c>
      <c r="AK134" s="25">
        <v>36</v>
      </c>
      <c r="AL134" s="26" t="str">
        <f>VLOOKUP(B134,'[1]申报-中成药'!$D:$E,2,0)</f>
        <v>非基药</v>
      </c>
    </row>
    <row r="135" s="3" customFormat="1" ht="20" customHeight="1" spans="1:38">
      <c r="A135" s="22">
        <f>MAX($A$3:A134)+1</f>
        <v>132</v>
      </c>
      <c r="B135" s="23" t="s">
        <v>894</v>
      </c>
      <c r="C135" s="22" t="s">
        <v>887</v>
      </c>
      <c r="D135" s="22" t="s">
        <v>640</v>
      </c>
      <c r="E135" s="22" t="s">
        <v>895</v>
      </c>
      <c r="F135" s="23" t="s">
        <v>896</v>
      </c>
      <c r="G135" s="22" t="s">
        <v>897</v>
      </c>
      <c r="H135" s="22">
        <v>12</v>
      </c>
      <c r="I135" s="23" t="s">
        <v>898</v>
      </c>
      <c r="J135" s="23" t="s">
        <v>899</v>
      </c>
      <c r="K135" s="22" t="s">
        <v>899</v>
      </c>
      <c r="L135" s="22" t="s">
        <v>72</v>
      </c>
      <c r="M135" s="22">
        <v>12</v>
      </c>
      <c r="N135" s="22">
        <v>98</v>
      </c>
      <c r="O135" s="22">
        <v>8.1667</v>
      </c>
      <c r="P135" s="22">
        <v>8.1667</v>
      </c>
      <c r="Q135" s="22" t="s">
        <v>49</v>
      </c>
      <c r="R135" s="22">
        <v>12</v>
      </c>
      <c r="S135" s="22">
        <v>98</v>
      </c>
      <c r="T135" s="22">
        <v>8.1667</v>
      </c>
      <c r="U135" s="22">
        <v>8.1667</v>
      </c>
      <c r="V135" s="22" t="s">
        <v>48</v>
      </c>
      <c r="W135" s="22">
        <v>12</v>
      </c>
      <c r="X135" s="22">
        <v>98</v>
      </c>
      <c r="Y135" s="22">
        <v>8.1667</v>
      </c>
      <c r="Z135" s="22">
        <v>8.1667</v>
      </c>
      <c r="AA135" s="22">
        <v>9</v>
      </c>
      <c r="AB135" s="22">
        <v>9</v>
      </c>
      <c r="AC135" s="22">
        <v>73.5</v>
      </c>
      <c r="AD135" s="23" t="s">
        <v>900</v>
      </c>
      <c r="AE135" s="22">
        <v>8.1667</v>
      </c>
      <c r="AF135" s="22">
        <v>98</v>
      </c>
      <c r="AG135" s="24">
        <v>6.6</v>
      </c>
      <c r="AH135" s="24">
        <v>5.28</v>
      </c>
      <c r="AI135" s="24">
        <v>0.586666666666667</v>
      </c>
      <c r="AJ135" s="24">
        <v>0.586666666666667</v>
      </c>
      <c r="AK135" s="25">
        <v>7.04</v>
      </c>
      <c r="AL135" s="26" t="str">
        <f>VLOOKUP(B135,'[1]申报-中成药'!$D:$E,2,0)</f>
        <v>非基药</v>
      </c>
    </row>
    <row r="136" s="3" customFormat="1" ht="20" customHeight="1" spans="1:38">
      <c r="A136" s="22">
        <f>MAX($A$3:A135)+1</f>
        <v>133</v>
      </c>
      <c r="B136" s="23" t="s">
        <v>901</v>
      </c>
      <c r="C136" s="22" t="s">
        <v>902</v>
      </c>
      <c r="D136" s="22" t="s">
        <v>158</v>
      </c>
      <c r="E136" s="22" t="s">
        <v>903</v>
      </c>
      <c r="F136" s="23" t="s">
        <v>904</v>
      </c>
      <c r="G136" s="22" t="s">
        <v>905</v>
      </c>
      <c r="H136" s="22">
        <v>12</v>
      </c>
      <c r="I136" s="23" t="s">
        <v>906</v>
      </c>
      <c r="J136" s="23" t="s">
        <v>907</v>
      </c>
      <c r="K136" s="22" t="s">
        <v>907</v>
      </c>
      <c r="L136" s="22" t="s">
        <v>72</v>
      </c>
      <c r="M136" s="22">
        <v>12</v>
      </c>
      <c r="N136" s="22">
        <v>51.54</v>
      </c>
      <c r="O136" s="22">
        <v>4.295</v>
      </c>
      <c r="P136" s="22">
        <v>4.295</v>
      </c>
      <c r="Q136" s="22" t="s">
        <v>49</v>
      </c>
      <c r="R136" s="22">
        <v>12</v>
      </c>
      <c r="S136" s="22">
        <v>51.54</v>
      </c>
      <c r="T136" s="22">
        <v>4.295</v>
      </c>
      <c r="U136" s="22">
        <v>4.295</v>
      </c>
      <c r="V136" s="22" t="s">
        <v>49</v>
      </c>
      <c r="W136" s="22">
        <v>12</v>
      </c>
      <c r="X136" s="22">
        <v>51.54</v>
      </c>
      <c r="Y136" s="22">
        <v>4.295</v>
      </c>
      <c r="Z136" s="22">
        <v>4.295</v>
      </c>
      <c r="AA136" s="22">
        <v>2</v>
      </c>
      <c r="AB136" s="22">
        <v>4</v>
      </c>
      <c r="AC136" s="22">
        <v>12.89</v>
      </c>
      <c r="AD136" s="23" t="s">
        <v>908</v>
      </c>
      <c r="AE136" s="22">
        <v>4.295</v>
      </c>
      <c r="AF136" s="22">
        <v>51.54</v>
      </c>
      <c r="AG136" s="24">
        <v>14.2322153826226</v>
      </c>
      <c r="AH136" s="24">
        <v>11.3857723060981</v>
      </c>
      <c r="AI136" s="24">
        <v>3.79525743536603</v>
      </c>
      <c r="AJ136" s="24">
        <v>3.79525743536603</v>
      </c>
      <c r="AK136" s="25">
        <v>45.5430892243923</v>
      </c>
      <c r="AL136" s="26" t="str">
        <f>VLOOKUP(B136,'[1]申报-中成药'!$D:$E,2,0)</f>
        <v>非基药</v>
      </c>
    </row>
    <row r="137" s="3" customFormat="1" ht="20" customHeight="1" spans="1:38">
      <c r="A137" s="22">
        <f>MAX($A$3:A136)+1</f>
        <v>134</v>
      </c>
      <c r="B137" s="23" t="s">
        <v>909</v>
      </c>
      <c r="C137" s="22" t="s">
        <v>910</v>
      </c>
      <c r="D137" s="22" t="s">
        <v>111</v>
      </c>
      <c r="E137" s="22" t="s">
        <v>911</v>
      </c>
      <c r="F137" s="23" t="s">
        <v>912</v>
      </c>
      <c r="G137" s="22" t="s">
        <v>913</v>
      </c>
      <c r="H137" s="22">
        <v>36</v>
      </c>
      <c r="I137" s="23" t="s">
        <v>914</v>
      </c>
      <c r="J137" s="23" t="s">
        <v>915</v>
      </c>
      <c r="K137" s="22" t="s">
        <v>915</v>
      </c>
      <c r="L137" s="22" t="s">
        <v>229</v>
      </c>
      <c r="M137" s="22">
        <v>36</v>
      </c>
      <c r="N137" s="22">
        <v>45.82</v>
      </c>
      <c r="O137" s="22">
        <v>1.4508</v>
      </c>
      <c r="P137" s="22">
        <v>1.4508</v>
      </c>
      <c r="Q137" s="22" t="s">
        <v>208</v>
      </c>
      <c r="R137" s="22">
        <v>36</v>
      </c>
      <c r="S137" s="22">
        <v>45.82</v>
      </c>
      <c r="T137" s="22">
        <v>1.4508</v>
      </c>
      <c r="U137" s="22">
        <v>1.4508</v>
      </c>
      <c r="V137" s="22" t="s">
        <v>230</v>
      </c>
      <c r="W137" s="22">
        <v>36</v>
      </c>
      <c r="X137" s="22">
        <v>45.82</v>
      </c>
      <c r="Y137" s="22">
        <v>1.4508</v>
      </c>
      <c r="Z137" s="22">
        <v>1.4508</v>
      </c>
      <c r="AA137" s="22">
        <v>12</v>
      </c>
      <c r="AB137" s="22">
        <v>12</v>
      </c>
      <c r="AC137" s="22">
        <v>17.41</v>
      </c>
      <c r="AD137" s="23" t="s">
        <v>916</v>
      </c>
      <c r="AE137" s="22">
        <v>1.4508</v>
      </c>
      <c r="AF137" s="22">
        <v>45.82</v>
      </c>
      <c r="AG137" s="24"/>
      <c r="AH137" s="24"/>
      <c r="AI137" s="24"/>
      <c r="AJ137" s="24">
        <v>1.4508</v>
      </c>
      <c r="AK137" s="25">
        <v>45.8210181948379</v>
      </c>
      <c r="AL137" s="26" t="str">
        <f>VLOOKUP(B137,'[1]申报-中成药'!$D:$E,2,0)</f>
        <v>非基药</v>
      </c>
    </row>
    <row r="138" s="3" customFormat="1" ht="20" customHeight="1" spans="1:38">
      <c r="A138" s="22">
        <f>MAX($A$3:A137)+1</f>
        <v>135</v>
      </c>
      <c r="B138" s="23" t="s">
        <v>917</v>
      </c>
      <c r="C138" s="22" t="s">
        <v>918</v>
      </c>
      <c r="D138" s="22" t="s">
        <v>919</v>
      </c>
      <c r="E138" s="22" t="s">
        <v>920</v>
      </c>
      <c r="F138" s="23" t="s">
        <v>921</v>
      </c>
      <c r="G138" s="22" t="s">
        <v>922</v>
      </c>
      <c r="H138" s="22">
        <v>1</v>
      </c>
      <c r="I138" s="23" t="s">
        <v>923</v>
      </c>
      <c r="J138" s="23" t="s">
        <v>924</v>
      </c>
      <c r="K138" s="22" t="s">
        <v>924</v>
      </c>
      <c r="L138" s="22" t="s">
        <v>229</v>
      </c>
      <c r="M138" s="22">
        <v>1</v>
      </c>
      <c r="N138" s="22">
        <v>60.76</v>
      </c>
      <c r="O138" s="22">
        <v>60.76</v>
      </c>
      <c r="P138" s="22">
        <v>60.76</v>
      </c>
      <c r="Q138" s="22" t="s">
        <v>230</v>
      </c>
      <c r="R138" s="22">
        <v>1</v>
      </c>
      <c r="S138" s="22">
        <v>60.76</v>
      </c>
      <c r="T138" s="22">
        <v>60.76</v>
      </c>
      <c r="U138" s="22">
        <v>60.76</v>
      </c>
      <c r="V138" s="22" t="s">
        <v>814</v>
      </c>
      <c r="W138" s="22">
        <v>1</v>
      </c>
      <c r="X138" s="22">
        <v>60.76</v>
      </c>
      <c r="Y138" s="22">
        <v>60.76</v>
      </c>
      <c r="Z138" s="22">
        <v>60.76</v>
      </c>
      <c r="AA138" s="22">
        <v>0.1</v>
      </c>
      <c r="AB138" s="22">
        <v>0.15</v>
      </c>
      <c r="AC138" s="22">
        <v>7.6</v>
      </c>
      <c r="AD138" s="23" t="s">
        <v>925</v>
      </c>
      <c r="AE138" s="22">
        <v>60.76</v>
      </c>
      <c r="AF138" s="22">
        <v>60.76</v>
      </c>
      <c r="AG138" s="24"/>
      <c r="AH138" s="24"/>
      <c r="AI138" s="24"/>
      <c r="AJ138" s="24">
        <v>60.76</v>
      </c>
      <c r="AK138" s="25">
        <v>60.76</v>
      </c>
      <c r="AL138" s="26" t="str">
        <f>VLOOKUP(B138,'[1]申报-中成药'!$D:$E,2,0)</f>
        <v>非基药</v>
      </c>
    </row>
    <row r="139" s="3" customFormat="1" ht="20" customHeight="1" spans="1:38">
      <c r="A139" s="22">
        <f>MAX($A$3:A138)+1</f>
        <v>136</v>
      </c>
      <c r="B139" s="23" t="s">
        <v>926</v>
      </c>
      <c r="C139" s="22" t="s">
        <v>927</v>
      </c>
      <c r="D139" s="22" t="s">
        <v>91</v>
      </c>
      <c r="E139" s="22" t="s">
        <v>928</v>
      </c>
      <c r="F139" s="23" t="s">
        <v>929</v>
      </c>
      <c r="G139" s="22" t="s">
        <v>930</v>
      </c>
      <c r="H139" s="22">
        <v>24</v>
      </c>
      <c r="I139" s="23" t="s">
        <v>931</v>
      </c>
      <c r="J139" s="23" t="s">
        <v>932</v>
      </c>
      <c r="K139" s="22" t="s">
        <v>932</v>
      </c>
      <c r="L139" s="22" t="s">
        <v>76</v>
      </c>
      <c r="M139" s="22">
        <v>24</v>
      </c>
      <c r="N139" s="22">
        <v>118</v>
      </c>
      <c r="O139" s="22">
        <v>5.5218</v>
      </c>
      <c r="P139" s="22">
        <v>5.5218</v>
      </c>
      <c r="Q139" s="22" t="s">
        <v>49</v>
      </c>
      <c r="R139" s="22">
        <v>24</v>
      </c>
      <c r="S139" s="22">
        <v>118</v>
      </c>
      <c r="T139" s="22">
        <v>5.5218</v>
      </c>
      <c r="U139" s="22">
        <v>5.5218</v>
      </c>
      <c r="V139" s="22" t="s">
        <v>72</v>
      </c>
      <c r="W139" s="22">
        <v>24</v>
      </c>
      <c r="X139" s="22">
        <v>118</v>
      </c>
      <c r="Y139" s="22">
        <v>5.5218</v>
      </c>
      <c r="Z139" s="22">
        <v>5.5218</v>
      </c>
      <c r="AA139" s="22">
        <v>4</v>
      </c>
      <c r="AB139" s="22">
        <v>6</v>
      </c>
      <c r="AC139" s="22">
        <v>27.61</v>
      </c>
      <c r="AD139" s="23" t="s">
        <v>933</v>
      </c>
      <c r="AE139" s="22">
        <v>5.5218</v>
      </c>
      <c r="AF139" s="22">
        <v>118</v>
      </c>
      <c r="AG139" s="24"/>
      <c r="AH139" s="24"/>
      <c r="AI139" s="24"/>
      <c r="AJ139" s="24">
        <v>5.5218</v>
      </c>
      <c r="AK139" s="25">
        <v>117.999044176092</v>
      </c>
      <c r="AL139" s="26" t="str">
        <f>VLOOKUP(B139,'[1]申报-中成药'!$D:$E,2,0)</f>
        <v>非基药</v>
      </c>
    </row>
    <row r="140" s="3" customFormat="1" ht="20" customHeight="1" spans="1:38">
      <c r="A140" s="22">
        <f>MAX($A$3:A139)+1</f>
        <v>137</v>
      </c>
      <c r="B140" s="23" t="s">
        <v>934</v>
      </c>
      <c r="C140" s="22" t="s">
        <v>935</v>
      </c>
      <c r="D140" s="22" t="s">
        <v>91</v>
      </c>
      <c r="E140" s="22" t="s">
        <v>566</v>
      </c>
      <c r="F140" s="23" t="s">
        <v>936</v>
      </c>
      <c r="G140" s="22" t="s">
        <v>94</v>
      </c>
      <c r="H140" s="22">
        <v>24</v>
      </c>
      <c r="I140" s="23" t="s">
        <v>937</v>
      </c>
      <c r="J140" s="23" t="s">
        <v>938</v>
      </c>
      <c r="K140" s="22" t="s">
        <v>938</v>
      </c>
      <c r="L140" s="22" t="s">
        <v>229</v>
      </c>
      <c r="M140" s="22">
        <v>24</v>
      </c>
      <c r="N140" s="22">
        <v>37.75</v>
      </c>
      <c r="O140" s="22">
        <v>1.7665</v>
      </c>
      <c r="P140" s="22">
        <v>1.7665</v>
      </c>
      <c r="Q140" s="22" t="s">
        <v>230</v>
      </c>
      <c r="R140" s="22">
        <v>24</v>
      </c>
      <c r="S140" s="22">
        <v>37.75</v>
      </c>
      <c r="T140" s="22">
        <v>1.7665</v>
      </c>
      <c r="U140" s="22">
        <v>1.7665</v>
      </c>
      <c r="V140" s="22" t="s">
        <v>814</v>
      </c>
      <c r="W140" s="22">
        <v>24</v>
      </c>
      <c r="X140" s="22">
        <v>37.75</v>
      </c>
      <c r="Y140" s="22">
        <v>1.7665</v>
      </c>
      <c r="Z140" s="22">
        <v>1.7665</v>
      </c>
      <c r="AA140" s="22">
        <v>8</v>
      </c>
      <c r="AB140" s="22">
        <v>8</v>
      </c>
      <c r="AC140" s="22">
        <v>14.13</v>
      </c>
      <c r="AD140" s="23" t="s">
        <v>939</v>
      </c>
      <c r="AE140" s="22">
        <v>1.7665</v>
      </c>
      <c r="AF140" s="22">
        <v>37.75</v>
      </c>
      <c r="AG140" s="24"/>
      <c r="AH140" s="24"/>
      <c r="AI140" s="24"/>
      <c r="AJ140" s="24">
        <v>1.7665</v>
      </c>
      <c r="AK140" s="25">
        <v>37.7495221733975</v>
      </c>
      <c r="AL140" s="26" t="str">
        <f>VLOOKUP(B140,'[1]申报-中成药'!$D:$E,2,0)</f>
        <v>非基药</v>
      </c>
    </row>
  </sheetData>
  <autoFilter xmlns:etc="http://www.wps.cn/officeDocument/2017/etCustomData" ref="A3:AL140" etc:filterBottomFollowUsedRange="0">
    <extLst/>
  </autoFilter>
  <mergeCells count="1">
    <mergeCell ref="A2:AL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医人医心</cp:lastModifiedBy>
  <dcterms:created xsi:type="dcterms:W3CDTF">2026-03-13T01:09:00Z</dcterms:created>
  <dcterms:modified xsi:type="dcterms:W3CDTF">2026-03-16T02:20:09Z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97C93B78BDF54FCBB6B8639E3078C64D_13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